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2"/>
  </bookViews>
  <sheets>
    <sheet name="部门收支总表" sheetId="2" r:id="rId1"/>
    <sheet name="部门收入总表" sheetId="3" r:id="rId2"/>
    <sheet name="部门支出总表" sheetId="4" r:id="rId3"/>
    <sheet name="财政拨款收支总表" sheetId="5" r:id="rId4"/>
    <sheet name="一般公共预算支出表" sheetId="6" r:id="rId5"/>
    <sheet name="基本支出表" sheetId="7" r:id="rId6"/>
    <sheet name="一般公共预算项目支出情况表" sheetId="8" r:id="rId7"/>
    <sheet name="三公经费表" sheetId="9" r:id="rId8"/>
    <sheet name="政府性基金支出表" sheetId="10" r:id="rId9"/>
    <sheet name="政府性基金预算项目支出情况表" sheetId="11" r:id="rId10"/>
    <sheet name="国有资本经营收支表" sheetId="12" r:id="rId11"/>
    <sheet name="机关运行经费情况表" sheetId="13" r:id="rId12"/>
    <sheet name="政府采购表" sheetId="14" r:id="rId13"/>
  </sheets>
  <calcPr calcId="144525"/>
</workbook>
</file>

<file path=xl/sharedStrings.xml><?xml version="1.0" encoding="utf-8"?>
<sst xmlns="http://schemas.openxmlformats.org/spreadsheetml/2006/main" count="651" uniqueCount="277">
  <si>
    <t>2019年收支预算总表</t>
  </si>
  <si>
    <t>单位：万元</t>
  </si>
  <si>
    <t>部门名称：新乡县合河乡人民政府</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</si>
  <si>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</si>
  <si>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</si>
  <si>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</si>
  <si>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</si>
  <si>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</si>
  <si>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</si>
  <si>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</si>
  <si>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</si>
  <si>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</si>
  <si>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</si>
  <si>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</si>
  <si>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</si>
  <si>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</si>
  <si>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</si>
  <si>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</si>
  <si>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</si>
  <si>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</si>
  <si>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</si>
  <si>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</si>
  <si>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</si>
  <si>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</si>
  <si>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</si>
  <si>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</si>
  <si>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</si>
  <si>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</si>
  <si>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</si>
  <si>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</si>
  <si>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</si>
  <si>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</si>
  <si>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</si>
  <si>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</si>
  <si>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</si>
  <si>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</si>
  <si>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</si>
  <si>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</si>
  <si>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</si>
  <si>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</si>
  <si>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</si>
  <si>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</si>
  <si>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</si>
  <si>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</si>
  <si>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</si>
  <si>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</si>
  <si>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</si>
  <si>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</si>
  <si>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</si>
  <si>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</si>
  <si>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</si>
  <si>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</si>
  <si>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</si>
  <si>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</si>
  <si>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</si>
  <si>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</si>
  <si>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</si>
  <si>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</si>
  <si>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</si>
  <si>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</si>
  <si>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</si>
  <si>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</si>
  <si>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901</t>
  </si>
  <si>
    <t>新乡县合河乡人民政府</t>
  </si>
  <si>
    <t>2019年部门支出总表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</si>
  <si>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</si>
  <si>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</si>
  <si>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</si>
  <si>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</si>
  <si>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</si>
  <si>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</si>
  <si>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</si>
  <si>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</si>
  <si>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</si>
  <si>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</si>
  <si>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</si>
  <si>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</si>
  <si>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</si>
  <si>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</si>
  <si>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</si>
  <si>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</si>
  <si>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</si>
  <si>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</si>
  <si>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</si>
  <si>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</si>
  <si>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</si>
  <si>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208</t>
  </si>
  <si>
    <t>05</t>
  </si>
  <si>
    <t>归口管理的行政单位离退休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</si>
  <si>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</si>
  <si>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</si>
  <si>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</si>
  <si>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</si>
  <si>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</si>
  <si>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</si>
  <si>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</si>
  <si>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</si>
  <si>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</si>
  <si>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</si>
  <si>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</si>
  <si>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</si>
  <si>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</si>
  <si>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</si>
  <si>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</si>
  <si>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</si>
  <si>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</si>
  <si>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</si>
  <si>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</si>
  <si>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</si>
  <si>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</si>
  <si>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</si>
  <si>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</si>
  <si>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</si>
  <si>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</si>
  <si>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</si>
  <si>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</si>
  <si>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</si>
  <si>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</si>
  <si>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</si>
  <si>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</si>
  <si>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</si>
  <si>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</si>
  <si>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</si>
  <si>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</si>
  <si>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</si>
  <si>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</si>
  <si>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</si>
  <si>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</si>
  <si>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</si>
  <si>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</si>
  <si>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</si>
  <si>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</si>
  <si>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</si>
  <si>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</si>
  <si>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</si>
  <si>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</si>
  <si>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</si>
  <si>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</si>
  <si>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</si>
  <si>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</si>
  <si>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</si>
  <si>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</si>
  <si>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</si>
  <si>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</si>
  <si>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</si>
  <si>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</si>
  <si>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</si>
  <si>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</si>
  <si>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</si>
  <si>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</si>
  <si>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</si>
  <si>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</si>
  <si>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</si>
  <si>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</si>
  <si>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2070101  行政运行</t>
  </si>
  <si>
    <t>2080201  行政运行</t>
  </si>
  <si>
    <t>2080501  归口管理的行政单位离退休</t>
  </si>
  <si>
    <t>2080505  机关事业单位基本养老保险缴费支出</t>
  </si>
  <si>
    <t>2080801  死亡抚恤</t>
  </si>
  <si>
    <t>2089901  其他社会保障和就业支出</t>
  </si>
  <si>
    <t>2100101  行政运行</t>
  </si>
  <si>
    <t>2101101  行政单位医疗</t>
  </si>
  <si>
    <t>2101102  事业单位医疗</t>
  </si>
  <si>
    <t>2130101  行政运行</t>
  </si>
  <si>
    <t>21999  其他支出</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</si>
  <si>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</si>
  <si>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</si>
  <si>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</si>
  <si>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</si>
  <si>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</si>
  <si>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</si>
  <si>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</si>
  <si>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</si>
  <si>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</si>
  <si>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</si>
  <si>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</si>
  <si>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</si>
  <si>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</si>
  <si>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</si>
  <si>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</si>
  <si>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</si>
  <si>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</si>
  <si>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</si>
  <si>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</si>
  <si>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</si>
  <si>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</si>
  <si>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</si>
  <si>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</si>
  <si>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</si>
  <si>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</si>
  <si>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</si>
  <si>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</si>
  <si>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</si>
  <si>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</si>
  <si>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</si>
  <si>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</si>
  <si>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</si>
  <si>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</si>
  <si>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</si>
  <si>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</si>
  <si>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</si>
  <si>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</si>
  <si>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</si>
  <si>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</si>
  <si>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</si>
  <si>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</si>
  <si>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</si>
  <si>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</si>
  <si>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</si>
  <si>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</si>
  <si>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</si>
  <si>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</si>
  <si>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</si>
  <si>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</si>
  <si>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</si>
  <si>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</si>
  <si>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</si>
  <si>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</si>
  <si>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</si>
  <si>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卫河垃圾清理费及土方款</t>
  </si>
  <si>
    <t>卫河垃圾清理工程</t>
  </si>
  <si>
    <t>改善了乡镇的人居环境</t>
  </si>
  <si>
    <t>教学楼地基资金</t>
  </si>
  <si>
    <t>教学楼地基建设款</t>
  </si>
  <si>
    <t>加强了教育设施的投入</t>
  </si>
  <si>
    <t>办公经费</t>
  </si>
  <si>
    <t>办公耗材、复印、宣传及维修费等</t>
  </si>
  <si>
    <t>解决了乡镇各项活动办公运转问题</t>
  </si>
  <si>
    <t>乡镇社会劳务经费</t>
  </si>
  <si>
    <t>解决了乡镇劳务缺失的问题</t>
  </si>
  <si>
    <t>信访经费</t>
  </si>
  <si>
    <t>加大了对乡镇信访工作的投入</t>
  </si>
  <si>
    <t>服务费</t>
  </si>
  <si>
    <t>购买乡镇社会、后勤、农业、村镇服务费用</t>
  </si>
  <si>
    <t>解决了乡镇的社会劳务问题</t>
  </si>
  <si>
    <t>村级统计调查员补助</t>
  </si>
  <si>
    <t>村级统计人员工作补助</t>
  </si>
  <si>
    <t>加强了村级调查人员工作的积极性</t>
  </si>
  <si>
    <t>土地租赁费</t>
  </si>
  <si>
    <t>修路占地租赁款</t>
  </si>
  <si>
    <t>加大了对乡镇基础道路建设的投入</t>
  </si>
  <si>
    <t>援疆资金</t>
  </si>
  <si>
    <t>援助新疆资金</t>
  </si>
  <si>
    <t>加大了对新疆的援助</t>
  </si>
  <si>
    <t>2019年三公经费表</t>
  </si>
  <si>
    <t>项  目</t>
  </si>
  <si>
    <t>公务用车购置及运行维护费</t>
  </si>
  <si>
    <t xml:space="preserve">        其中：公务用车运行维护费</t>
  </si>
  <si>
    <t xml:space="preserve">        公务用车购置费</t>
  </si>
  <si>
    <t>合   计</t>
  </si>
  <si>
    <t>备注：我单位无此项预算。</t>
  </si>
  <si>
    <t>2019年政府性基金预算支出情况表</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</si>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</sst>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9"/>
      <color rgb="FF000000"/>
      <name val="Microsoft YaHei UI"/>
      <charset val="134"/>
    </font>
    <font>
      <sz val="18"/>
      <color rgb="FF000000"/>
      <name val="宋体"/>
      <charset val="134"/>
    </font>
    <font>
      <sz val="12"/>
      <color rgb="FF000000"/>
      <name val="宋体"/>
      <charset val="134"/>
    </font>
    <font>
      <sz val="12"/>
      <color rgb="FF000000"/>
      <name val="Microsoft YaHei UI"/>
      <charset val="134"/>
    </font>
    <font>
      <sz val="12"/>
      <color theme="1"/>
      <name val="宋体"/>
      <charset val="134"/>
      <scheme val="minor"/>
    </font>
    <font>
      <sz val="11"/>
      <color rgb="FF000000"/>
      <name val="Microsoft YaHei UI"/>
      <charset val="134"/>
    </font>
    <font>
      <sz val="9"/>
      <color rgb="FF000000"/>
      <name val="宋体"/>
      <charset val="134"/>
    </font>
    <font>
      <sz val="11"/>
      <color rgb="FF000000"/>
      <name val="宋体"/>
      <charset val="134"/>
    </font>
    <font>
      <sz val="12"/>
      <color rgb="FF000000"/>
      <name val="新宋体"/>
      <charset val="134"/>
    </font>
    <font>
      <sz val="11"/>
      <color theme="1"/>
      <name val="宋体"/>
      <charset val="134"/>
      <scheme val="minor"/>
    </font>
    <font>
      <sz val="11"/>
      <color rgb="FF000000"/>
      <name val="黑体"/>
      <charset val="134"/>
    </font>
    <font>
      <sz val="12"/>
      <color theme="1"/>
      <name val="宋体"/>
      <charset val="134"/>
    </font>
    <font>
      <sz val="12"/>
      <color rgb="FF000000"/>
      <name val="宋体"/>
      <charset val="134"/>
      <scheme val="minor"/>
    </font>
    <font>
      <sz val="9"/>
      <color rgb="FF000000"/>
      <name val="宋体"/>
      <charset val="134"/>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40">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17" fillId="7"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5"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33" applyNumberFormat="0" applyFont="0" applyAlignment="0" applyProtection="0">
      <alignment vertical="center"/>
    </xf>
    <xf numFmtId="0" fontId="15" fillId="10"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34" applyNumberFormat="0" applyFill="0" applyAlignment="0" applyProtection="0">
      <alignment vertical="center"/>
    </xf>
    <xf numFmtId="0" fontId="27" fillId="0" borderId="34" applyNumberFormat="0" applyFill="0" applyAlignment="0" applyProtection="0">
      <alignment vertical="center"/>
    </xf>
    <xf numFmtId="0" fontId="15" fillId="33" borderId="0" applyNumberFormat="0" applyBorder="0" applyAlignment="0" applyProtection="0">
      <alignment vertical="center"/>
    </xf>
    <xf numFmtId="0" fontId="20" fillId="0" borderId="39" applyNumberFormat="0" applyFill="0" applyAlignment="0" applyProtection="0">
      <alignment vertical="center"/>
    </xf>
    <xf numFmtId="0" fontId="15" fillId="17" borderId="0" applyNumberFormat="0" applyBorder="0" applyAlignment="0" applyProtection="0">
      <alignment vertical="center"/>
    </xf>
    <xf numFmtId="0" fontId="32" fillId="5" borderId="38" applyNumberFormat="0" applyAlignment="0" applyProtection="0">
      <alignment vertical="center"/>
    </xf>
    <xf numFmtId="0" fontId="16" fillId="5" borderId="32" applyNumberFormat="0" applyAlignment="0" applyProtection="0">
      <alignment vertical="center"/>
    </xf>
    <xf numFmtId="0" fontId="31" fillId="32" borderId="37" applyNumberFormat="0" applyAlignment="0" applyProtection="0">
      <alignment vertical="center"/>
    </xf>
    <xf numFmtId="0" fontId="18" fillId="30" borderId="0" applyNumberFormat="0" applyBorder="0" applyAlignment="0" applyProtection="0">
      <alignment vertical="center"/>
    </xf>
    <xf numFmtId="0" fontId="15" fillId="25" borderId="0" applyNumberFormat="0" applyBorder="0" applyAlignment="0" applyProtection="0">
      <alignment vertical="center"/>
    </xf>
    <xf numFmtId="0" fontId="26" fillId="0" borderId="36" applyNumberFormat="0" applyFill="0" applyAlignment="0" applyProtection="0">
      <alignment vertical="center"/>
    </xf>
    <xf numFmtId="0" fontId="23" fillId="0" borderId="35" applyNumberFormat="0" applyFill="0" applyAlignment="0" applyProtection="0">
      <alignment vertical="center"/>
    </xf>
    <xf numFmtId="0" fontId="25" fillId="22" borderId="0" applyNumberFormat="0" applyBorder="0" applyAlignment="0" applyProtection="0">
      <alignment vertical="center"/>
    </xf>
    <xf numFmtId="0" fontId="29" fillId="29" borderId="0" applyNumberFormat="0" applyBorder="0" applyAlignment="0" applyProtection="0">
      <alignment vertical="center"/>
    </xf>
    <xf numFmtId="0" fontId="18" fillId="21" borderId="0" applyNumberFormat="0" applyBorder="0" applyAlignment="0" applyProtection="0">
      <alignment vertical="center"/>
    </xf>
    <xf numFmtId="0" fontId="15" fillId="13"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18" fillId="31"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8" fillId="20" borderId="0" applyNumberFormat="0" applyBorder="0" applyAlignment="0" applyProtection="0">
      <alignment vertical="center"/>
    </xf>
    <xf numFmtId="0" fontId="18" fillId="28" borderId="0" applyNumberFormat="0" applyBorder="0" applyAlignment="0" applyProtection="0">
      <alignment vertical="center"/>
    </xf>
    <xf numFmtId="0" fontId="15" fillId="9" borderId="0" applyNumberFormat="0" applyBorder="0" applyAlignment="0" applyProtection="0">
      <alignment vertical="center"/>
    </xf>
    <xf numFmtId="0" fontId="18" fillId="23"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8" fillId="8" borderId="0" applyNumberFormat="0" applyBorder="0" applyAlignment="0" applyProtection="0">
      <alignment vertical="center"/>
    </xf>
    <xf numFmtId="0" fontId="15" fillId="15" borderId="0" applyNumberFormat="0" applyBorder="0" applyAlignment="0" applyProtection="0">
      <alignment vertical="center"/>
    </xf>
  </cellStyleXfs>
  <cellXfs count="161">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11" xfId="0"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pplyAlignment="1">
      <alignment horizontal="left" vertical="center"/>
    </xf>
    <xf numFmtId="0" fontId="5" fillId="0" borderId="0" xfId="0" applyFont="1">
      <alignment vertical="center"/>
    </xf>
    <xf numFmtId="0" fontId="2"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15" xfId="0" applyFont="1" applyBorder="1" applyAlignment="1">
      <alignment horizontal="center" vertical="top" wrapText="1"/>
    </xf>
    <xf numFmtId="0" fontId="3" fillId="0" borderId="7" xfId="0" applyFont="1" applyBorder="1" applyAlignment="1">
      <alignment horizontal="center" vertical="top" wrapText="1"/>
    </xf>
    <xf numFmtId="4" fontId="3" fillId="0" borderId="11" xfId="0" applyNumberFormat="1"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center" vertical="center" wrapText="1"/>
    </xf>
    <xf numFmtId="0" fontId="8"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righ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8"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9" fillId="0" borderId="11" xfId="0" applyFont="1" applyBorder="1" applyAlignment="1">
      <alignment horizontal="left" vertical="center" wrapText="1" indent="2"/>
    </xf>
    <xf numFmtId="4" fontId="3"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0" fontId="10" fillId="0" borderId="0" xfId="0" applyFont="1">
      <alignmen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3" fillId="0" borderId="15" xfId="0" applyFont="1" applyBorder="1" applyAlignment="1">
      <alignment horizontal="left" vertical="center" wrapText="1"/>
    </xf>
    <xf numFmtId="0" fontId="2" fillId="0" borderId="15"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center" vertical="center" wrapText="1"/>
    </xf>
    <xf numFmtId="3" fontId="3" fillId="0" borderId="12" xfId="0" applyNumberFormat="1" applyFont="1" applyBorder="1" applyAlignment="1">
      <alignment horizontal="right" vertical="center" wrapText="1"/>
    </xf>
    <xf numFmtId="0" fontId="10" fillId="0" borderId="0" xfId="0" applyFont="1" applyAlignment="1">
      <alignment horizontal="left" vertical="center"/>
    </xf>
    <xf numFmtId="0" fontId="2" fillId="0" borderId="24" xfId="0" applyFont="1" applyBorder="1" applyAlignment="1">
      <alignment horizontal="left" vertical="top" wrapText="1"/>
    </xf>
    <xf numFmtId="0" fontId="3" fillId="0" borderId="15" xfId="0" applyFont="1" applyBorder="1" applyAlignment="1">
      <alignment horizontal="center" vertical="center" wrapText="1"/>
    </xf>
    <xf numFmtId="0" fontId="4" fillId="0" borderId="11" xfId="0" applyFont="1" applyBorder="1" applyAlignment="1">
      <alignment horizontal="left" vertical="top" wrapText="1"/>
    </xf>
    <xf numFmtId="0" fontId="4" fillId="0" borderId="11" xfId="0" applyFont="1" applyBorder="1" applyAlignment="1">
      <alignment horizontal="left" vertical="center" wrapText="1"/>
    </xf>
    <xf numFmtId="0" fontId="2" fillId="0" borderId="16" xfId="0" applyFont="1" applyBorder="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8"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left" vertical="center" wrapText="1"/>
    </xf>
    <xf numFmtId="0" fontId="7" fillId="0" borderId="16" xfId="0" applyFont="1" applyBorder="1" applyAlignment="1">
      <alignment horizontal="left" vertical="center" wrapText="1"/>
    </xf>
    <xf numFmtId="0" fontId="3" fillId="0" borderId="12" xfId="0" applyFont="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left" vertical="top" wrapText="1"/>
    </xf>
    <xf numFmtId="0" fontId="13" fillId="0" borderId="11" xfId="0" applyFont="1" applyBorder="1" applyAlignment="1">
      <alignment horizontal="left"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4" fontId="13" fillId="0" borderId="11" xfId="0" applyNumberFormat="1" applyFont="1" applyBorder="1" applyAlignment="1">
      <alignment horizontal="center" vertical="center" wrapText="1"/>
    </xf>
    <xf numFmtId="4" fontId="13" fillId="2" borderId="11" xfId="0" applyNumberFormat="1"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center" vertical="center" wrapText="1"/>
    </xf>
    <xf numFmtId="4" fontId="3" fillId="0" borderId="11" xfId="0" applyNumberFormat="1" applyFont="1" applyBorder="1" applyAlignment="1">
      <alignment horizontal="right" vertical="center" wrapText="1"/>
    </xf>
    <xf numFmtId="4" fontId="7" fillId="0" borderId="11" xfId="0" applyNumberFormat="1" applyFont="1" applyBorder="1" applyAlignment="1">
      <alignment horizontal="right" vertical="center" wrapText="1"/>
    </xf>
    <xf numFmtId="0" fontId="3" fillId="0" borderId="15" xfId="0" applyFont="1" applyBorder="1" applyAlignment="1">
      <alignment horizontal="center" vertical="center" wrapText="1"/>
    </xf>
    <xf numFmtId="0" fontId="3" fillId="0" borderId="11" xfId="0" applyFont="1" applyBorder="1" applyAlignment="1">
      <alignment horizontal="left" vertical="top"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top" wrapText="1"/>
    </xf>
    <xf numFmtId="4" fontId="3" fillId="2" borderId="11" xfId="0" applyNumberFormat="1"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4" fontId="4" fillId="2" borderId="11" xfId="0" applyNumberFormat="1" applyFont="1" applyFill="1" applyBorder="1" applyAlignment="1">
      <alignment horizontal="center"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4" fontId="7"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3" fillId="0" borderId="0" xfId="0" applyNumberFormat="1" applyFont="1" applyAlignment="1">
      <alignment horizontal="left" wrapText="1"/>
    </xf>
    <xf numFmtId="1" fontId="3" fillId="0" borderId="11" xfId="0" applyNumberFormat="1" applyFont="1" applyBorder="1" applyAlignment="1">
      <alignment horizontal="right" vertical="center" wrapText="1"/>
    </xf>
    <xf numFmtId="4" fontId="3" fillId="0" borderId="16" xfId="0" applyNumberFormat="1" applyFont="1" applyBorder="1" applyAlignment="1">
      <alignment horizontal="left" wrapText="1"/>
    </xf>
    <xf numFmtId="4" fontId="3" fillId="0" borderId="11" xfId="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7" fillId="0" borderId="12" xfId="0" applyNumberFormat="1" applyFont="1" applyBorder="1" applyAlignment="1">
      <alignment horizontal="left" wrapText="1"/>
    </xf>
    <xf numFmtId="4" fontId="7" fillId="0" borderId="12" xfId="0" applyNumberFormat="1" applyFont="1" applyBorder="1" applyAlignment="1">
      <alignment horizontal="right" wrapText="1"/>
    </xf>
    <xf numFmtId="4" fontId="7"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1" fillId="0" borderId="16"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Border="1">
      <alignment vertical="center"/>
    </xf>
    <xf numFmtId="0" fontId="3" fillId="0" borderId="0" xfId="0" applyFont="1" applyBorder="1" applyAlignment="1">
      <alignment horizontal="center" vertical="center" wrapText="1"/>
    </xf>
    <xf numFmtId="0" fontId="13" fillId="0" borderId="28" xfId="0" applyFont="1" applyBorder="1" applyAlignment="1">
      <alignment horizontal="center" vertical="center" wrapText="1"/>
    </xf>
    <xf numFmtId="4" fontId="13" fillId="0" borderId="28" xfId="0" applyNumberFormat="1" applyFont="1" applyBorder="1" applyAlignment="1">
      <alignment horizontal="center" vertical="center" wrapText="1"/>
    </xf>
    <xf numFmtId="0" fontId="13" fillId="0" borderId="28" xfId="0" applyFont="1" applyBorder="1" applyAlignment="1">
      <alignment horizontal="left" vertical="center" wrapText="1"/>
    </xf>
    <xf numFmtId="4" fontId="13" fillId="0" borderId="28" xfId="0" applyNumberFormat="1"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wrapText="1"/>
    </xf>
    <xf numFmtId="4" fontId="13" fillId="0" borderId="27" xfId="0" applyNumberFormat="1" applyFont="1" applyBorder="1" applyAlignment="1">
      <alignment horizontal="center" vertical="center" wrapText="1"/>
    </xf>
    <xf numFmtId="4" fontId="13" fillId="0" borderId="27" xfId="0" applyNumberFormat="1" applyFont="1" applyBorder="1" applyAlignment="1">
      <alignment horizontal="right" vertical="center" wrapText="1"/>
    </xf>
    <xf numFmtId="4" fontId="13" fillId="0" borderId="11" xfId="0" applyNumberFormat="1" applyFont="1" applyBorder="1" applyAlignment="1">
      <alignment horizontal="right" vertical="center" wrapText="1"/>
    </xf>
    <xf numFmtId="0" fontId="3" fillId="0" borderId="0" xfId="0" applyFont="1" applyAlignment="1">
      <alignment horizontal="left" wrapText="1"/>
    </xf>
    <xf numFmtId="0" fontId="13" fillId="0" borderId="16" xfId="0" applyFont="1" applyBorder="1" applyAlignment="1">
      <alignment horizontal="left" vertical="center" wrapText="1"/>
    </xf>
    <xf numFmtId="3" fontId="13" fillId="0" borderId="16" xfId="0" applyNumberFormat="1" applyFont="1" applyBorder="1" applyAlignment="1">
      <alignment horizontal="right" vertical="center" wrapText="1"/>
    </xf>
    <xf numFmtId="4" fontId="2" fillId="0" borderId="0" xfId="0" applyNumberFormat="1" applyFont="1" applyBorder="1" applyAlignment="1">
      <alignment horizontal="center" vertical="center" wrapText="1"/>
    </xf>
    <xf numFmtId="0" fontId="3" fillId="0" borderId="0" xfId="0" applyFont="1" applyBorder="1" applyAlignment="1">
      <alignment horizontal="right" vertical="center" wrapText="1"/>
    </xf>
    <xf numFmtId="4" fontId="3" fillId="0" borderId="0" xfId="0" applyNumberFormat="1" applyFont="1" applyBorder="1" applyAlignment="1">
      <alignment horizontal="center" vertical="center" wrapText="1"/>
    </xf>
    <xf numFmtId="0" fontId="3" fillId="0" borderId="31" xfId="0" applyFont="1" applyBorder="1" applyAlignment="1">
      <alignment horizontal="left" vertical="center" wrapText="1"/>
    </xf>
    <xf numFmtId="4" fontId="3" fillId="0" borderId="31" xfId="0" applyNumberFormat="1" applyFont="1" applyBorder="1" applyAlignment="1">
      <alignment horizontal="center" vertical="center" wrapText="1"/>
    </xf>
    <xf numFmtId="0" fontId="13" fillId="0" borderId="21" xfId="0" applyFont="1" applyBorder="1" applyAlignment="1">
      <alignment horizontal="center" vertical="center" wrapText="1"/>
    </xf>
    <xf numFmtId="4" fontId="13" fillId="0" borderId="21" xfId="0" applyNumberFormat="1" applyFont="1" applyBorder="1" applyAlignment="1">
      <alignment horizontal="center" vertical="center" wrapText="1"/>
    </xf>
    <xf numFmtId="4" fontId="13" fillId="0" borderId="21" xfId="0" applyNumberFormat="1" applyFont="1" applyBorder="1" applyAlignment="1">
      <alignment horizontal="left" vertical="center" wrapText="1"/>
    </xf>
    <xf numFmtId="1" fontId="13" fillId="0" borderId="11" xfId="0" applyNumberFormat="1" applyFont="1" applyBorder="1" applyAlignment="1">
      <alignment horizontal="left" vertical="center" wrapText="1"/>
    </xf>
    <xf numFmtId="4" fontId="13" fillId="0" borderId="11" xfId="0" applyNumberFormat="1" applyFont="1" applyBorder="1" applyAlignment="1">
      <alignment horizontal="lef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13" fillId="0" borderId="22" xfId="0" applyNumberFormat="1" applyFont="1" applyBorder="1" applyAlignment="1">
      <alignment horizontal="center" vertical="center" wrapText="1"/>
    </xf>
    <xf numFmtId="4" fontId="13" fillId="0" borderId="0" xfId="0" applyNumberFormat="1" applyFont="1" applyAlignment="1">
      <alignment horizontal="center" vertical="center" wrapText="1"/>
    </xf>
    <xf numFmtId="0" fontId="13" fillId="0" borderId="25" xfId="0" applyFont="1" applyBorder="1" applyAlignment="1">
      <alignment horizontal="center" vertical="center" wrapText="1"/>
    </xf>
    <xf numFmtId="4" fontId="13" fillId="0" borderId="25" xfId="0" applyNumberFormat="1" applyFont="1" applyBorder="1" applyAlignment="1">
      <alignment horizontal="center" vertical="center" wrapText="1"/>
    </xf>
    <xf numFmtId="1" fontId="13" fillId="0" borderId="25" xfId="0" applyNumberFormat="1" applyFont="1" applyBorder="1" applyAlignment="1">
      <alignment horizontal="left" vertical="center" wrapText="1"/>
    </xf>
    <xf numFmtId="4" fontId="13" fillId="0" borderId="0" xfId="0" applyNumberFormat="1" applyFont="1" applyAlignment="1">
      <alignment horizontal="left" vertical="center" wrapText="1"/>
    </xf>
    <xf numFmtId="4" fontId="1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3"/>
  <sheetViews>
    <sheetView workbookViewId="0">
      <selection activeCell="A3" sqref="A3:B3"/>
    </sheetView>
  </sheetViews>
  <sheetFormatPr defaultColWidth="9" defaultRowHeight="14.25"/>
  <cols>
    <col min="1" max="1" width="19.2166666666667" style="17" customWidth="1"/>
    <col min="2" max="2" width="20.775" style="17" customWidth="1"/>
    <col min="3" max="3" width="19.8833333333333" style="17" customWidth="1"/>
    <col min="4" max="5" width="14.3333333333333" style="17" customWidth="1"/>
    <col min="6" max="6" width="13.4416666666667" style="17" customWidth="1"/>
    <col min="7" max="16" width="14.3333333333333" style="17" customWidth="1"/>
    <col min="17" max="17" width="12.775" style="17" customWidth="1"/>
    <col min="18" max="18" width="10.8833333333333" style="17" customWidth="1"/>
    <col min="19" max="19" width="12.2166666666667" style="17" customWidth="1"/>
    <col min="20" max="20" width="11.8833333333333" style="17" customWidth="1"/>
    <col min="21" max="21" width="13.2166666666667" style="17" customWidth="1"/>
    <col min="22" max="22" width="10.6666666666667" style="17" customWidth="1"/>
    <col min="23" max="23" width="11.1083333333333" style="17" customWidth="1"/>
    <col min="24" max="26" width="9.44166666666667" style="17" customWidth="1"/>
    <col min="27" max="27" width="8.21666666666667" style="17" customWidth="1"/>
    <col min="28" max="16384" width="9" style="17"/>
  </cols>
  <sheetData>
    <row r="1" ht="36.75" customHeight="1" spans="1:27">
      <c r="A1" s="74"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52"/>
    </row>
    <row r="2" ht="15" customHeight="1" spans="1:27">
      <c r="A2" s="141" t="s">
        <v>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52"/>
    </row>
    <row r="3" ht="15" customHeight="1" spans="1:27">
      <c r="A3" s="143" t="s">
        <v>2</v>
      </c>
      <c r="B3" s="143"/>
      <c r="C3" s="144"/>
      <c r="D3" s="144"/>
      <c r="E3" s="144"/>
      <c r="F3" s="144"/>
      <c r="G3" s="144"/>
      <c r="H3" s="144"/>
      <c r="I3" s="144"/>
      <c r="J3" s="144"/>
      <c r="K3" s="144"/>
      <c r="L3" s="144"/>
      <c r="M3" s="144"/>
      <c r="N3" s="144"/>
      <c r="O3" s="144"/>
      <c r="P3" s="144"/>
      <c r="Q3" s="144"/>
      <c r="R3" s="144"/>
      <c r="S3" s="144"/>
      <c r="T3" s="144"/>
      <c r="U3" s="144"/>
      <c r="V3" s="144"/>
      <c r="W3" s="144"/>
      <c r="X3" s="144"/>
      <c r="Y3" s="144"/>
      <c r="Z3" s="144"/>
      <c r="AA3" s="152"/>
    </row>
    <row r="4" spans="1:27">
      <c r="A4" s="145" t="s">
        <v>3</v>
      </c>
      <c r="B4" s="146"/>
      <c r="C4" s="145" t="s">
        <v>4</v>
      </c>
      <c r="D4" s="147"/>
      <c r="E4" s="146"/>
      <c r="F4" s="146"/>
      <c r="G4" s="146"/>
      <c r="H4" s="146"/>
      <c r="I4" s="146"/>
      <c r="J4" s="146"/>
      <c r="K4" s="146"/>
      <c r="L4" s="146"/>
      <c r="M4" s="146"/>
      <c r="N4" s="146"/>
      <c r="O4" s="146"/>
      <c r="P4" s="146"/>
      <c r="Q4" s="146"/>
      <c r="R4" s="146"/>
      <c r="S4" s="146"/>
      <c r="T4" s="146"/>
      <c r="U4" s="146"/>
      <c r="V4" s="146"/>
      <c r="W4" s="146"/>
      <c r="X4" s="146"/>
      <c r="Y4" s="146"/>
      <c r="Z4" s="153"/>
      <c r="AA4" s="154"/>
    </row>
    <row r="5" ht="22.05" customHeight="1" spans="1:27">
      <c r="A5" s="78" t="s">
        <v>5</v>
      </c>
      <c r="B5" s="78" t="s">
        <v>6</v>
      </c>
      <c r="C5" s="78" t="s">
        <v>5</v>
      </c>
      <c r="D5" s="78" t="s">
        <v>7</v>
      </c>
      <c r="E5" s="78" t="s">
        <v>8</v>
      </c>
      <c r="F5" s="87"/>
      <c r="G5" s="87"/>
      <c r="H5" s="87"/>
      <c r="I5" s="87"/>
      <c r="J5" s="87"/>
      <c r="K5" s="87"/>
      <c r="L5" s="78" t="s">
        <v>9</v>
      </c>
      <c r="M5" s="87"/>
      <c r="N5" s="87"/>
      <c r="O5" s="87"/>
      <c r="P5" s="87"/>
      <c r="Q5" s="78" t="s">
        <v>10</v>
      </c>
      <c r="R5" s="78" t="s">
        <v>11</v>
      </c>
      <c r="S5" s="78" t="s">
        <v>12</v>
      </c>
      <c r="T5" s="87"/>
      <c r="U5" s="87"/>
      <c r="V5" s="78" t="s">
        <v>13</v>
      </c>
      <c r="W5" s="87"/>
      <c r="X5" s="87"/>
      <c r="Y5" s="78" t="s">
        <v>14</v>
      </c>
      <c r="Z5" s="155" t="s">
        <v>15</v>
      </c>
      <c r="AA5" s="154"/>
    </row>
    <row r="6" ht="44.4" customHeight="1" spans="1:27">
      <c r="A6" s="87"/>
      <c r="B6" s="87"/>
      <c r="C6" s="87"/>
      <c r="D6" s="87"/>
      <c r="E6" s="78" t="s">
        <v>16</v>
      </c>
      <c r="F6" s="78" t="s">
        <v>17</v>
      </c>
      <c r="G6" s="78" t="s">
        <v>18</v>
      </c>
      <c r="H6" s="78" t="s">
        <v>19</v>
      </c>
      <c r="I6" s="78" t="s">
        <v>20</v>
      </c>
      <c r="J6" s="78" t="s">
        <v>21</v>
      </c>
      <c r="K6" s="78" t="s">
        <v>22</v>
      </c>
      <c r="L6" s="78" t="s">
        <v>16</v>
      </c>
      <c r="M6" s="78" t="s">
        <v>17</v>
      </c>
      <c r="N6" s="78" t="s">
        <v>23</v>
      </c>
      <c r="O6" s="78" t="s">
        <v>24</v>
      </c>
      <c r="P6" s="78" t="s">
        <v>22</v>
      </c>
      <c r="Q6" s="87"/>
      <c r="R6" s="87"/>
      <c r="S6" s="78" t="s">
        <v>25</v>
      </c>
      <c r="T6" s="78" t="s">
        <v>26</v>
      </c>
      <c r="U6" s="78" t="s">
        <v>27</v>
      </c>
      <c r="V6" s="78" t="s">
        <v>25</v>
      </c>
      <c r="W6" s="78" t="s">
        <v>26</v>
      </c>
      <c r="X6" s="78" t="s">
        <v>27</v>
      </c>
      <c r="Y6" s="87"/>
      <c r="Z6" s="156"/>
      <c r="AA6" s="154"/>
    </row>
    <row r="7" ht="16.95" customHeight="1" spans="1:27">
      <c r="A7" s="80" t="s">
        <v>28</v>
      </c>
      <c r="B7" s="148">
        <v>2</v>
      </c>
      <c r="C7" s="148">
        <v>3</v>
      </c>
      <c r="D7" s="148">
        <v>4</v>
      </c>
      <c r="E7" s="148">
        <v>5</v>
      </c>
      <c r="F7" s="148">
        <v>6</v>
      </c>
      <c r="G7" s="148">
        <v>7</v>
      </c>
      <c r="H7" s="148">
        <v>8</v>
      </c>
      <c r="I7" s="148">
        <v>9</v>
      </c>
      <c r="J7" s="148">
        <v>10</v>
      </c>
      <c r="K7" s="148">
        <v>11</v>
      </c>
      <c r="L7" s="148">
        <v>12</v>
      </c>
      <c r="M7" s="148">
        <v>13</v>
      </c>
      <c r="N7" s="148">
        <v>14</v>
      </c>
      <c r="O7" s="148">
        <v>14</v>
      </c>
      <c r="P7" s="148">
        <v>15</v>
      </c>
      <c r="Q7" s="148">
        <v>16</v>
      </c>
      <c r="R7" s="148">
        <v>17</v>
      </c>
      <c r="S7" s="148">
        <v>18</v>
      </c>
      <c r="T7" s="148">
        <v>19</v>
      </c>
      <c r="U7" s="148">
        <v>20</v>
      </c>
      <c r="V7" s="148">
        <v>21</v>
      </c>
      <c r="W7" s="148">
        <v>22</v>
      </c>
      <c r="X7" s="148">
        <v>23</v>
      </c>
      <c r="Y7" s="148">
        <v>24</v>
      </c>
      <c r="Z7" s="157">
        <v>25</v>
      </c>
      <c r="AA7" s="158"/>
    </row>
    <row r="8" ht="16.95" customHeight="1" spans="1:27">
      <c r="A8" s="80" t="s">
        <v>29</v>
      </c>
      <c r="B8" s="149">
        <f>SUM(B10+B17+B22+B23+B24)</f>
        <v>585</v>
      </c>
      <c r="C8" s="80" t="s">
        <v>30</v>
      </c>
      <c r="D8" s="149">
        <f t="shared" ref="D8:Z8" si="0">SUM(D10+D15)</f>
        <v>585</v>
      </c>
      <c r="E8" s="149">
        <f t="shared" si="0"/>
        <v>585</v>
      </c>
      <c r="F8" s="149">
        <f t="shared" si="0"/>
        <v>0</v>
      </c>
      <c r="G8" s="149">
        <f t="shared" si="0"/>
        <v>585</v>
      </c>
      <c r="H8" s="149">
        <f t="shared" si="0"/>
        <v>0</v>
      </c>
      <c r="I8" s="149">
        <f t="shared" si="0"/>
        <v>0</v>
      </c>
      <c r="J8" s="149">
        <f t="shared" si="0"/>
        <v>0</v>
      </c>
      <c r="K8" s="149">
        <f t="shared" si="0"/>
        <v>0</v>
      </c>
      <c r="L8" s="149">
        <f t="shared" si="0"/>
        <v>0</v>
      </c>
      <c r="M8" s="149">
        <f t="shared" si="0"/>
        <v>0</v>
      </c>
      <c r="N8" s="149">
        <f t="shared" si="0"/>
        <v>0</v>
      </c>
      <c r="O8" s="149">
        <f t="shared" si="0"/>
        <v>0</v>
      </c>
      <c r="P8" s="149">
        <f t="shared" si="0"/>
        <v>0</v>
      </c>
      <c r="Q8" s="149">
        <f t="shared" si="0"/>
        <v>0</v>
      </c>
      <c r="R8" s="149">
        <f t="shared" si="0"/>
        <v>0</v>
      </c>
      <c r="S8" s="149">
        <f t="shared" si="0"/>
        <v>0</v>
      </c>
      <c r="T8" s="149">
        <f t="shared" si="0"/>
        <v>0</v>
      </c>
      <c r="U8" s="149">
        <f t="shared" si="0"/>
        <v>0</v>
      </c>
      <c r="V8" s="149">
        <f t="shared" si="0"/>
        <v>0</v>
      </c>
      <c r="W8" s="149">
        <f t="shared" si="0"/>
        <v>0</v>
      </c>
      <c r="X8" s="149">
        <f t="shared" si="0"/>
        <v>0</v>
      </c>
      <c r="Y8" s="149">
        <f t="shared" si="0"/>
        <v>0</v>
      </c>
      <c r="Z8" s="159">
        <f t="shared" si="0"/>
        <v>0</v>
      </c>
      <c r="AA8" s="158"/>
    </row>
    <row r="9" ht="16.95" customHeight="1" spans="1:27">
      <c r="A9" s="80" t="s">
        <v>31</v>
      </c>
      <c r="B9" s="149">
        <f>SUM(B10+B17+B22+B23)</f>
        <v>585</v>
      </c>
      <c r="C9" s="149"/>
      <c r="D9" s="149"/>
      <c r="E9" s="149"/>
      <c r="F9" s="149"/>
      <c r="G9" s="149"/>
      <c r="H9" s="149"/>
      <c r="I9" s="149"/>
      <c r="J9" s="149"/>
      <c r="K9" s="149"/>
      <c r="L9" s="149"/>
      <c r="M9" s="149"/>
      <c r="N9" s="149"/>
      <c r="O9" s="149"/>
      <c r="P9" s="149"/>
      <c r="Q9" s="149"/>
      <c r="R9" s="149"/>
      <c r="S9" s="149"/>
      <c r="T9" s="149"/>
      <c r="U9" s="149"/>
      <c r="V9" s="149"/>
      <c r="W9" s="149"/>
      <c r="X9" s="149"/>
      <c r="Y9" s="149"/>
      <c r="Z9" s="159"/>
      <c r="AA9" s="158"/>
    </row>
    <row r="10" ht="28.5" spans="1:27">
      <c r="A10" s="80" t="s">
        <v>32</v>
      </c>
      <c r="B10" s="149">
        <f>SUM(B11:B16)</f>
        <v>585</v>
      </c>
      <c r="C10" s="80" t="s">
        <v>33</v>
      </c>
      <c r="D10" s="149">
        <v>407.13</v>
      </c>
      <c r="E10" s="149">
        <v>407.13</v>
      </c>
      <c r="F10" s="149"/>
      <c r="G10" s="149">
        <v>407.13</v>
      </c>
      <c r="H10" s="149"/>
      <c r="I10" s="149"/>
      <c r="J10" s="149"/>
      <c r="K10" s="149"/>
      <c r="L10" s="149"/>
      <c r="M10" s="149"/>
      <c r="N10" s="149"/>
      <c r="O10" s="149"/>
      <c r="P10" s="149"/>
      <c r="Q10" s="149"/>
      <c r="R10" s="149"/>
      <c r="S10" s="149"/>
      <c r="T10" s="149"/>
      <c r="U10" s="149"/>
      <c r="V10" s="149"/>
      <c r="W10" s="149"/>
      <c r="X10" s="149"/>
      <c r="Y10" s="149"/>
      <c r="Z10" s="159"/>
      <c r="AA10" s="158"/>
    </row>
    <row r="11" ht="28.5" spans="1:27">
      <c r="A11" s="80" t="s">
        <v>34</v>
      </c>
      <c r="B11" s="149"/>
      <c r="C11" s="80" t="s">
        <v>35</v>
      </c>
      <c r="D11" s="149">
        <v>376.33</v>
      </c>
      <c r="E11" s="149">
        <v>376.33</v>
      </c>
      <c r="F11" s="149"/>
      <c r="G11" s="149">
        <v>376.33</v>
      </c>
      <c r="H11" s="149"/>
      <c r="I11" s="149"/>
      <c r="J11" s="149"/>
      <c r="K11" s="149"/>
      <c r="L11" s="149"/>
      <c r="M11" s="149"/>
      <c r="N11" s="149"/>
      <c r="O11" s="149"/>
      <c r="P11" s="149"/>
      <c r="Q11" s="149"/>
      <c r="R11" s="149"/>
      <c r="S11" s="149"/>
      <c r="T11" s="149"/>
      <c r="U11" s="149"/>
      <c r="V11" s="149"/>
      <c r="W11" s="149"/>
      <c r="X11" s="149"/>
      <c r="Y11" s="149"/>
      <c r="Z11" s="159"/>
      <c r="AA11" s="158"/>
    </row>
    <row r="12" ht="28.5" spans="1:27">
      <c r="A12" s="36" t="s">
        <v>36</v>
      </c>
      <c r="B12" s="111">
        <v>585</v>
      </c>
      <c r="C12" s="36" t="s">
        <v>37</v>
      </c>
      <c r="D12" s="111">
        <v>18.54</v>
      </c>
      <c r="E12" s="111">
        <v>18.54</v>
      </c>
      <c r="F12" s="111"/>
      <c r="G12" s="111">
        <v>18.54</v>
      </c>
      <c r="H12" s="111"/>
      <c r="I12" s="111"/>
      <c r="J12" s="111"/>
      <c r="K12" s="111"/>
      <c r="L12" s="111"/>
      <c r="M12" s="111"/>
      <c r="N12" s="111"/>
      <c r="O12" s="111"/>
      <c r="P12" s="111"/>
      <c r="Q12" s="111"/>
      <c r="R12" s="111"/>
      <c r="S12" s="111"/>
      <c r="T12" s="111"/>
      <c r="U12" s="111"/>
      <c r="V12" s="111"/>
      <c r="W12" s="111"/>
      <c r="X12" s="111"/>
      <c r="Y12" s="111"/>
      <c r="Z12" s="160"/>
      <c r="AA12" s="152"/>
    </row>
    <row r="13" ht="28.5" spans="1:27">
      <c r="A13" s="36" t="s">
        <v>38</v>
      </c>
      <c r="B13" s="111"/>
      <c r="C13" s="36" t="s">
        <v>39</v>
      </c>
      <c r="D13" s="111">
        <v>12.26</v>
      </c>
      <c r="E13" s="111">
        <v>12.26</v>
      </c>
      <c r="F13" s="111"/>
      <c r="G13" s="111">
        <v>12.26</v>
      </c>
      <c r="H13" s="111"/>
      <c r="I13" s="111"/>
      <c r="J13" s="111"/>
      <c r="K13" s="111"/>
      <c r="L13" s="111"/>
      <c r="M13" s="111"/>
      <c r="N13" s="111"/>
      <c r="O13" s="111"/>
      <c r="P13" s="111"/>
      <c r="Q13" s="111"/>
      <c r="R13" s="111"/>
      <c r="S13" s="111"/>
      <c r="T13" s="111"/>
      <c r="U13" s="111"/>
      <c r="V13" s="111"/>
      <c r="W13" s="111"/>
      <c r="X13" s="111"/>
      <c r="Y13" s="111"/>
      <c r="Z13" s="160"/>
      <c r="AA13" s="152"/>
    </row>
    <row r="14" ht="16.95" customHeight="1" spans="1:27">
      <c r="A14" s="36" t="s">
        <v>40</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60"/>
      <c r="AA14" s="152"/>
    </row>
    <row r="15" ht="16.95" customHeight="1" spans="1:27">
      <c r="A15" s="36" t="s">
        <v>41</v>
      </c>
      <c r="B15" s="111"/>
      <c r="C15" s="36" t="s">
        <v>42</v>
      </c>
      <c r="D15" s="111">
        <v>177.87</v>
      </c>
      <c r="E15" s="111">
        <v>177.87</v>
      </c>
      <c r="F15" s="111"/>
      <c r="G15" s="111">
        <v>177.87</v>
      </c>
      <c r="H15" s="111"/>
      <c r="I15" s="111"/>
      <c r="J15" s="111"/>
      <c r="K15" s="111"/>
      <c r="L15" s="111"/>
      <c r="M15" s="111"/>
      <c r="N15" s="111"/>
      <c r="O15" s="111"/>
      <c r="P15" s="111"/>
      <c r="Q15" s="111"/>
      <c r="R15" s="111"/>
      <c r="S15" s="111"/>
      <c r="T15" s="111"/>
      <c r="U15" s="111"/>
      <c r="V15" s="111"/>
      <c r="W15" s="111"/>
      <c r="X15" s="111"/>
      <c r="Y15" s="111"/>
      <c r="Z15" s="160"/>
      <c r="AA15" s="152"/>
    </row>
    <row r="16" ht="16.95" customHeight="1" spans="1:27">
      <c r="A16" s="36" t="s">
        <v>43</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60"/>
      <c r="AA16" s="152"/>
    </row>
    <row r="17" spans="1:27">
      <c r="A17" s="36" t="s">
        <v>44</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60"/>
      <c r="AA17" s="152"/>
    </row>
    <row r="18" ht="28.5" spans="1:27">
      <c r="A18" s="36" t="s">
        <v>34</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60"/>
      <c r="AA18" s="152"/>
    </row>
    <row r="19" ht="18" customHeight="1" spans="1:27">
      <c r="A19" s="36" t="s">
        <v>45</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60"/>
      <c r="AA19" s="152"/>
    </row>
    <row r="20" ht="18" customHeight="1" spans="1:27">
      <c r="A20" s="36" t="s">
        <v>46</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60"/>
      <c r="AA20" s="152"/>
    </row>
    <row r="21" ht="18" customHeight="1" spans="1:27">
      <c r="A21" s="36" t="s">
        <v>47</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60"/>
      <c r="AA21" s="152"/>
    </row>
    <row r="22" ht="28.5" spans="1:27">
      <c r="A22" s="36" t="s">
        <v>48</v>
      </c>
      <c r="B22" s="111"/>
      <c r="C22" s="111"/>
      <c r="D22" s="150"/>
      <c r="E22" s="150"/>
      <c r="F22" s="111"/>
      <c r="G22" s="111"/>
      <c r="H22" s="111"/>
      <c r="I22" s="111"/>
      <c r="J22" s="111"/>
      <c r="K22" s="111"/>
      <c r="L22" s="150"/>
      <c r="M22" s="111"/>
      <c r="N22" s="111"/>
      <c r="O22" s="111"/>
      <c r="P22" s="111"/>
      <c r="Q22" s="111"/>
      <c r="R22" s="111"/>
      <c r="S22" s="150"/>
      <c r="T22" s="111"/>
      <c r="U22" s="111"/>
      <c r="V22" s="111"/>
      <c r="W22" s="111"/>
      <c r="X22" s="150"/>
      <c r="Y22" s="111"/>
      <c r="Z22" s="160"/>
      <c r="AA22" s="152"/>
    </row>
    <row r="23" ht="18" customHeight="1" spans="1:27">
      <c r="A23" s="36" t="s">
        <v>49</v>
      </c>
      <c r="B23" s="111"/>
      <c r="C23" s="111"/>
      <c r="D23" s="150"/>
      <c r="E23" s="150"/>
      <c r="F23" s="111"/>
      <c r="G23" s="111"/>
      <c r="H23" s="111"/>
      <c r="I23" s="111"/>
      <c r="J23" s="111"/>
      <c r="K23" s="111"/>
      <c r="L23" s="150"/>
      <c r="M23" s="111"/>
      <c r="N23" s="111"/>
      <c r="O23" s="111"/>
      <c r="P23" s="111"/>
      <c r="Q23" s="111"/>
      <c r="R23" s="111"/>
      <c r="S23" s="150"/>
      <c r="T23" s="111"/>
      <c r="U23" s="111"/>
      <c r="V23" s="111"/>
      <c r="W23" s="111"/>
      <c r="X23" s="150"/>
      <c r="Y23" s="111"/>
      <c r="Z23" s="160"/>
      <c r="AA23" s="152"/>
    </row>
    <row r="24" ht="18" customHeight="1" spans="1:27">
      <c r="A24" s="36" t="s">
        <v>50</v>
      </c>
      <c r="B24" s="111"/>
      <c r="C24" s="111"/>
      <c r="D24" s="150"/>
      <c r="E24" s="150"/>
      <c r="F24" s="111"/>
      <c r="G24" s="111"/>
      <c r="H24" s="111"/>
      <c r="I24" s="111"/>
      <c r="J24" s="111"/>
      <c r="K24" s="111"/>
      <c r="L24" s="150"/>
      <c r="M24" s="111"/>
      <c r="N24" s="111"/>
      <c r="O24" s="111"/>
      <c r="P24" s="111"/>
      <c r="Q24" s="111"/>
      <c r="R24" s="111"/>
      <c r="S24" s="150"/>
      <c r="T24" s="111"/>
      <c r="U24" s="111"/>
      <c r="V24" s="111"/>
      <c r="W24" s="111"/>
      <c r="X24" s="150"/>
      <c r="Y24" s="111"/>
      <c r="Z24" s="160"/>
      <c r="AA24" s="152"/>
    </row>
    <row r="25" ht="28.5" spans="1:27">
      <c r="A25" s="36" t="s">
        <v>51</v>
      </c>
      <c r="B25" s="111"/>
      <c r="C25" s="111"/>
      <c r="D25" s="150"/>
      <c r="E25" s="150"/>
      <c r="F25" s="111"/>
      <c r="G25" s="111"/>
      <c r="H25" s="111"/>
      <c r="I25" s="111"/>
      <c r="J25" s="111"/>
      <c r="K25" s="111"/>
      <c r="L25" s="150"/>
      <c r="M25" s="111"/>
      <c r="N25" s="111"/>
      <c r="O25" s="111"/>
      <c r="P25" s="111"/>
      <c r="Q25" s="111"/>
      <c r="R25" s="111"/>
      <c r="S25" s="150"/>
      <c r="T25" s="111"/>
      <c r="U25" s="111"/>
      <c r="V25" s="111"/>
      <c r="W25" s="111"/>
      <c r="X25" s="150"/>
      <c r="Y25" s="111"/>
      <c r="Z25" s="160"/>
      <c r="AA25" s="152"/>
    </row>
    <row r="26" ht="16.95" customHeight="1" spans="1:27">
      <c r="A26" s="36" t="s">
        <v>52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60"/>
      <c r="AA26" s="152"/>
    </row>
    <row r="27" ht="16.95" customHeight="1" spans="1:27">
      <c r="A27" s="36" t="s">
        <v>53</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60"/>
      <c r="AA27" s="152"/>
    </row>
    <row r="28" ht="28.5" spans="1:27">
      <c r="A28" s="36" t="s">
        <v>54</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60"/>
      <c r="AA28" s="152"/>
    </row>
    <row r="29" ht="16.95" customHeight="1" spans="1:27">
      <c r="A29" s="36" t="s">
        <v>52</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60"/>
      <c r="AA29" s="152"/>
    </row>
    <row r="30" ht="16.95" customHeight="1" spans="1:27">
      <c r="A30" s="36" t="s">
        <v>53</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60"/>
      <c r="AA30" s="152"/>
    </row>
    <row r="31" ht="28.5" spans="1:27">
      <c r="A31" s="36" t="s">
        <v>55</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60"/>
      <c r="AA31" s="152"/>
    </row>
    <row r="32" ht="21" customHeight="1" spans="1:27">
      <c r="A32" s="36" t="s">
        <v>56</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60"/>
      <c r="AA32" s="152"/>
    </row>
    <row r="33" ht="22.5" customHeight="1" spans="1:27">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2"/>
    </row>
  </sheetData>
  <mergeCells count="13">
    <mergeCell ref="A1:Z1"/>
    <mergeCell ref="A2:Z2"/>
    <mergeCell ref="A3:B3"/>
    <mergeCell ref="D4:Z4"/>
    <mergeCell ref="E5:K5"/>
    <mergeCell ref="L5:P5"/>
    <mergeCell ref="S5:U5"/>
    <mergeCell ref="V5:X5"/>
    <mergeCell ref="D5:D6"/>
    <mergeCell ref="Q5:Q6"/>
    <mergeCell ref="R5:R6"/>
    <mergeCell ref="Y5:Y6"/>
    <mergeCell ref="Z5:Z6"/>
  </mergeCells>
  <pageMargins left="0.684722222222222" right="0.684722222222222" top="0.724305555555556" bottom="0.724305555555556" header="0.298611111111111" footer="0.298611111111111"/>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P13" sqref="P13"/>
    </sheetView>
  </sheetViews>
  <sheetFormatPr defaultColWidth="9" defaultRowHeight="14.25" outlineLevelRow="7"/>
  <cols>
    <col min="1" max="1" width="7.775" style="17" customWidth="1"/>
    <col min="2" max="2" width="29.3333333333333" style="17" customWidth="1"/>
    <col min="3" max="3" width="16.3333333333333" style="17" customWidth="1"/>
    <col min="4" max="4" width="14.4416666666667" style="17" customWidth="1"/>
    <col min="5" max="5" width="13.6666666666667" style="17" customWidth="1"/>
    <col min="6" max="6" width="10.8833333333333" style="17" customWidth="1"/>
    <col min="7" max="7" width="10.2166666666667" style="17" customWidth="1"/>
    <col min="8" max="8" width="9.775" style="17" customWidth="1"/>
    <col min="9" max="9" width="9.44166666666667" style="17" customWidth="1"/>
    <col min="10" max="11" width="8.33333333333333" style="17" customWidth="1"/>
    <col min="12" max="12" width="9.33333333333333" style="17" customWidth="1"/>
    <col min="13" max="13" width="10.2166666666667" style="17" customWidth="1"/>
    <col min="14" max="14" width="12.1083333333333" style="17" customWidth="1"/>
    <col min="15" max="15" width="10.3333333333333" style="17" customWidth="1"/>
    <col min="16" max="16" width="10" style="17" customWidth="1"/>
    <col min="17" max="17" width="10.775" style="17" customWidth="1"/>
    <col min="18" max="18" width="11.2166666666667" style="17" customWidth="1"/>
    <col min="19" max="19" width="10.6666666666667" style="17" customWidth="1"/>
    <col min="20" max="20" width="10.775" style="17" customWidth="1"/>
    <col min="21" max="23" width="8.33333333333333" style="17" customWidth="1"/>
    <col min="24" max="24" width="12.8833333333333" style="17" customWidth="1"/>
    <col min="25" max="26" width="8.33333333333333" style="17" customWidth="1"/>
    <col min="27" max="16384" width="9" style="17"/>
  </cols>
  <sheetData>
    <row r="1" ht="42.75" customHeight="1" spans="1:26">
      <c r="A1" s="46" t="s">
        <v>57</v>
      </c>
      <c r="B1" s="47"/>
      <c r="C1" s="47"/>
      <c r="D1" s="47"/>
      <c r="E1" s="47"/>
      <c r="F1" s="47"/>
      <c r="G1" s="47"/>
      <c r="H1" s="47"/>
      <c r="I1" s="47"/>
      <c r="J1" s="47"/>
      <c r="K1" s="47"/>
      <c r="L1" s="47"/>
      <c r="M1" s="47"/>
      <c r="N1" s="47"/>
      <c r="O1" s="47"/>
      <c r="P1" s="47"/>
      <c r="Q1" s="47"/>
      <c r="R1" s="47"/>
      <c r="S1" s="48"/>
      <c r="T1" s="101"/>
      <c r="U1" s="91"/>
      <c r="V1" s="91"/>
      <c r="W1" s="91"/>
      <c r="X1" s="91"/>
      <c r="Y1" s="91"/>
      <c r="Z1" s="91"/>
    </row>
    <row r="2" s="123" customFormat="1" ht="22.5" customHeight="1" spans="1:26">
      <c r="A2" s="101" t="s">
        <v>2</v>
      </c>
      <c r="B2" s="101"/>
      <c r="C2" s="124"/>
      <c r="D2" s="124"/>
      <c r="E2" s="124"/>
      <c r="F2" s="124"/>
      <c r="G2" s="124"/>
      <c r="H2" s="124"/>
      <c r="I2" s="124"/>
      <c r="J2" s="124"/>
      <c r="K2" s="124"/>
      <c r="L2" s="124"/>
      <c r="M2" s="124"/>
      <c r="N2" s="124"/>
      <c r="O2" s="124"/>
      <c r="P2" s="124"/>
      <c r="Q2" s="124"/>
      <c r="R2" s="124"/>
      <c r="S2" s="124"/>
      <c r="T2" s="124"/>
      <c r="U2" s="129"/>
      <c r="V2" s="129"/>
      <c r="W2" s="129"/>
      <c r="X2" s="130" t="s">
        <v>1</v>
      </c>
      <c r="Y2" s="137"/>
      <c r="Z2" s="129"/>
    </row>
    <row r="3" ht="22.5" customHeight="1" spans="1:26">
      <c r="A3" s="125" t="s">
        <v>58</v>
      </c>
      <c r="B3" s="125" t="s">
        <v>59</v>
      </c>
      <c r="C3" s="125" t="s">
        <v>7</v>
      </c>
      <c r="D3" s="125" t="s">
        <v>60</v>
      </c>
      <c r="E3" s="125"/>
      <c r="F3" s="125"/>
      <c r="G3" s="125"/>
      <c r="H3" s="125"/>
      <c r="I3" s="125"/>
      <c r="J3" s="125"/>
      <c r="K3" s="125"/>
      <c r="L3" s="125"/>
      <c r="M3" s="125"/>
      <c r="N3" s="125"/>
      <c r="O3" s="125"/>
      <c r="P3" s="125"/>
      <c r="Q3" s="125"/>
      <c r="R3" s="131" t="s">
        <v>61</v>
      </c>
      <c r="S3" s="132"/>
      <c r="T3" s="132"/>
      <c r="U3" s="132"/>
      <c r="V3" s="132"/>
      <c r="W3" s="132"/>
      <c r="X3" s="132"/>
      <c r="Y3" s="132"/>
      <c r="Z3" s="138"/>
    </row>
    <row r="4" ht="22.5" customHeight="1" spans="1:26">
      <c r="A4" s="125"/>
      <c r="B4" s="125"/>
      <c r="C4" s="125"/>
      <c r="D4" s="125" t="s">
        <v>8</v>
      </c>
      <c r="E4" s="125"/>
      <c r="F4" s="125"/>
      <c r="G4" s="125"/>
      <c r="H4" s="125"/>
      <c r="I4" s="125"/>
      <c r="J4" s="125"/>
      <c r="K4" s="125" t="s">
        <v>9</v>
      </c>
      <c r="L4" s="125"/>
      <c r="M4" s="125"/>
      <c r="N4" s="125"/>
      <c r="O4" s="125"/>
      <c r="P4" s="125" t="s">
        <v>10</v>
      </c>
      <c r="Q4" s="125" t="s">
        <v>11</v>
      </c>
      <c r="R4" s="133" t="s">
        <v>12</v>
      </c>
      <c r="S4" s="78"/>
      <c r="T4" s="78"/>
      <c r="U4" s="78" t="s">
        <v>13</v>
      </c>
      <c r="V4" s="78"/>
      <c r="W4" s="78"/>
      <c r="X4" s="78" t="s">
        <v>14</v>
      </c>
      <c r="Y4" s="78" t="s">
        <v>15</v>
      </c>
      <c r="Z4" s="138"/>
    </row>
    <row r="5" ht="52.95" customHeight="1" spans="1:26">
      <c r="A5" s="125"/>
      <c r="B5" s="125"/>
      <c r="C5" s="125"/>
      <c r="D5" s="125" t="s">
        <v>16</v>
      </c>
      <c r="E5" s="125" t="s">
        <v>17</v>
      </c>
      <c r="F5" s="125" t="s">
        <v>18</v>
      </c>
      <c r="G5" s="125" t="s">
        <v>19</v>
      </c>
      <c r="H5" s="125" t="s">
        <v>20</v>
      </c>
      <c r="I5" s="125" t="s">
        <v>21</v>
      </c>
      <c r="J5" s="125" t="s">
        <v>22</v>
      </c>
      <c r="K5" s="125" t="s">
        <v>16</v>
      </c>
      <c r="L5" s="125" t="s">
        <v>17</v>
      </c>
      <c r="M5" s="125" t="s">
        <v>23</v>
      </c>
      <c r="N5" s="125" t="s">
        <v>24</v>
      </c>
      <c r="O5" s="125" t="s">
        <v>22</v>
      </c>
      <c r="P5" s="125"/>
      <c r="Q5" s="125"/>
      <c r="R5" s="133" t="s">
        <v>25</v>
      </c>
      <c r="S5" s="78" t="s">
        <v>26</v>
      </c>
      <c r="T5" s="78" t="s">
        <v>27</v>
      </c>
      <c r="U5" s="78" t="s">
        <v>25</v>
      </c>
      <c r="V5" s="78" t="s">
        <v>26</v>
      </c>
      <c r="W5" s="78" t="s">
        <v>27</v>
      </c>
      <c r="X5" s="78"/>
      <c r="Y5" s="78"/>
      <c r="Z5" s="138"/>
    </row>
    <row r="6" ht="20.25" customHeight="1" spans="1:26">
      <c r="A6" s="125" t="s">
        <v>16</v>
      </c>
      <c r="B6" s="125"/>
      <c r="C6" s="126">
        <v>585</v>
      </c>
      <c r="D6" s="126">
        <v>585</v>
      </c>
      <c r="E6" s="126"/>
      <c r="F6" s="126">
        <v>585</v>
      </c>
      <c r="G6" s="126"/>
      <c r="H6" s="126"/>
      <c r="I6" s="126"/>
      <c r="J6" s="126"/>
      <c r="K6" s="126"/>
      <c r="L6" s="126"/>
      <c r="M6" s="126"/>
      <c r="N6" s="126"/>
      <c r="O6" s="126"/>
      <c r="P6" s="126"/>
      <c r="Q6" s="126"/>
      <c r="R6" s="134"/>
      <c r="S6" s="87"/>
      <c r="T6" s="87"/>
      <c r="U6" s="87"/>
      <c r="V6" s="87"/>
      <c r="W6" s="87"/>
      <c r="X6" s="87"/>
      <c r="Y6" s="87"/>
      <c r="Z6" s="138"/>
    </row>
    <row r="7" ht="19.5" customHeight="1" spans="1:26">
      <c r="A7" s="127" t="s">
        <v>62</v>
      </c>
      <c r="B7" s="127" t="s">
        <v>63</v>
      </c>
      <c r="C7" s="126">
        <v>585</v>
      </c>
      <c r="D7" s="126">
        <v>585</v>
      </c>
      <c r="E7" s="126"/>
      <c r="F7" s="126">
        <v>585</v>
      </c>
      <c r="G7" s="128"/>
      <c r="H7" s="128"/>
      <c r="I7" s="128"/>
      <c r="J7" s="128"/>
      <c r="K7" s="128"/>
      <c r="L7" s="128"/>
      <c r="M7" s="128"/>
      <c r="N7" s="128"/>
      <c r="O7" s="128"/>
      <c r="P7" s="128"/>
      <c r="Q7" s="128"/>
      <c r="R7" s="135"/>
      <c r="S7" s="136"/>
      <c r="T7" s="136"/>
      <c r="U7" s="136"/>
      <c r="V7" s="136"/>
      <c r="W7" s="136"/>
      <c r="X7" s="136"/>
      <c r="Y7" s="136"/>
      <c r="Z7" s="139"/>
    </row>
    <row r="8" customHeight="1" spans="1:26">
      <c r="A8" s="129"/>
      <c r="B8" s="129"/>
      <c r="C8" s="129"/>
      <c r="D8" s="129"/>
      <c r="E8" s="129"/>
      <c r="F8" s="129"/>
      <c r="G8" s="129"/>
      <c r="H8" s="129"/>
      <c r="I8" s="129"/>
      <c r="J8" s="129"/>
      <c r="K8" s="129"/>
      <c r="L8" s="129"/>
      <c r="M8" s="129"/>
      <c r="N8" s="129"/>
      <c r="O8" s="129"/>
      <c r="P8" s="129"/>
      <c r="Q8" s="129"/>
      <c r="R8" s="71"/>
      <c r="S8" s="71"/>
      <c r="T8" s="71"/>
      <c r="U8" s="71"/>
      <c r="V8" s="71"/>
      <c r="W8" s="71"/>
      <c r="X8" s="71"/>
      <c r="Y8" s="71"/>
      <c r="Z8" s="91"/>
    </row>
  </sheetData>
  <mergeCells count="18">
    <mergeCell ref="A1:S1"/>
    <mergeCell ref="A2:B2"/>
    <mergeCell ref="C2:S2"/>
    <mergeCell ref="X2:Y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66142" right="0.68466142" top="0.92088189" bottom="0.92088189"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K9" sqref="K9"/>
    </sheetView>
  </sheetViews>
  <sheetFormatPr defaultColWidth="9" defaultRowHeight="13.5"/>
  <cols>
    <col min="1" max="1" width="5.10833333333333" customWidth="1"/>
    <col min="2" max="3" width="5.21666666666667" customWidth="1"/>
    <col min="4" max="4" width="19" customWidth="1"/>
    <col min="5" max="5" width="9.66666666666667" customWidth="1"/>
    <col min="6" max="6" width="24.4416666666667" customWidth="1"/>
    <col min="7" max="7" width="13.775" customWidth="1"/>
    <col min="8" max="8" width="12.6666666666667" customWidth="1"/>
    <col min="9" max="9" width="14.2166666666667" customWidth="1"/>
    <col min="10" max="11" width="12.775" customWidth="1"/>
    <col min="12" max="12" width="13.6666666666667" customWidth="1"/>
    <col min="13" max="13" width="1.21666666666667" customWidth="1"/>
    <col min="14" max="14" width="1" customWidth="1"/>
  </cols>
  <sheetData>
    <row r="1" ht="45" customHeight="1" spans="1:14">
      <c r="A1" s="46" t="s">
        <v>64</v>
      </c>
      <c r="B1" s="47"/>
      <c r="C1" s="47"/>
      <c r="D1" s="47"/>
      <c r="E1" s="47"/>
      <c r="F1" s="47"/>
      <c r="G1" s="47"/>
      <c r="H1" s="47"/>
      <c r="I1" s="47"/>
      <c r="J1" s="47"/>
      <c r="K1" s="47"/>
      <c r="L1" s="48"/>
      <c r="M1" s="69"/>
      <c r="N1" s="30"/>
    </row>
    <row r="2" ht="25.5" customHeight="1" spans="1:14">
      <c r="A2" s="31" t="s">
        <v>2</v>
      </c>
      <c r="B2" s="32"/>
      <c r="C2" s="32"/>
      <c r="D2" s="32"/>
      <c r="E2" s="32"/>
      <c r="F2" s="33"/>
      <c r="G2" s="58"/>
      <c r="H2" s="58"/>
      <c r="I2" s="58"/>
      <c r="J2" s="58"/>
      <c r="K2" s="58"/>
      <c r="L2" s="120" t="s">
        <v>1</v>
      </c>
      <c r="M2" s="69"/>
      <c r="N2" s="30"/>
    </row>
    <row r="3" ht="25.5" customHeight="1" spans="1:14">
      <c r="A3" s="37" t="s">
        <v>65</v>
      </c>
      <c r="B3" s="37"/>
      <c r="C3" s="37"/>
      <c r="D3" s="37" t="s">
        <v>66</v>
      </c>
      <c r="E3" s="37" t="s">
        <v>58</v>
      </c>
      <c r="F3" s="37" t="s">
        <v>59</v>
      </c>
      <c r="G3" s="37" t="s">
        <v>7</v>
      </c>
      <c r="H3" s="37" t="s">
        <v>67</v>
      </c>
      <c r="I3" s="37"/>
      <c r="J3" s="37"/>
      <c r="K3" s="37"/>
      <c r="L3" s="37" t="s">
        <v>68</v>
      </c>
      <c r="M3" s="121"/>
      <c r="N3" s="30"/>
    </row>
    <row r="4" ht="33" customHeight="1" spans="1:14">
      <c r="A4" s="37" t="s">
        <v>69</v>
      </c>
      <c r="B4" s="37" t="s">
        <v>70</v>
      </c>
      <c r="C4" s="37" t="s">
        <v>71</v>
      </c>
      <c r="D4" s="37"/>
      <c r="E4" s="37"/>
      <c r="F4" s="37"/>
      <c r="G4" s="37"/>
      <c r="H4" s="37" t="s">
        <v>25</v>
      </c>
      <c r="I4" s="37" t="s">
        <v>72</v>
      </c>
      <c r="J4" s="37" t="s">
        <v>73</v>
      </c>
      <c r="K4" s="37" t="s">
        <v>74</v>
      </c>
      <c r="L4" s="36"/>
      <c r="M4" s="121"/>
      <c r="N4" s="30"/>
    </row>
    <row r="5" ht="18" customHeight="1" spans="1:14">
      <c r="A5" s="37" t="s">
        <v>75</v>
      </c>
      <c r="B5" s="37" t="s">
        <v>75</v>
      </c>
      <c r="C5" s="37" t="s">
        <v>75</v>
      </c>
      <c r="D5" s="37" t="s">
        <v>75</v>
      </c>
      <c r="E5" s="37" t="s">
        <v>75</v>
      </c>
      <c r="F5" s="37" t="s">
        <v>75</v>
      </c>
      <c r="G5" s="119">
        <v>1</v>
      </c>
      <c r="H5" s="119">
        <v>2</v>
      </c>
      <c r="I5" s="119">
        <v>3</v>
      </c>
      <c r="J5" s="119">
        <v>4</v>
      </c>
      <c r="K5" s="119">
        <v>5</v>
      </c>
      <c r="L5" s="119">
        <v>6</v>
      </c>
      <c r="M5" s="121"/>
      <c r="N5" s="30"/>
    </row>
    <row r="6" ht="20.25" customHeight="1" spans="1:14">
      <c r="A6" s="37" t="s">
        <v>16</v>
      </c>
      <c r="B6" s="36"/>
      <c r="C6" s="36"/>
      <c r="D6" s="36"/>
      <c r="E6" s="36"/>
      <c r="F6" s="36"/>
      <c r="G6" s="111">
        <v>585</v>
      </c>
      <c r="H6" s="111">
        <v>407.13</v>
      </c>
      <c r="I6" s="111">
        <v>376.33</v>
      </c>
      <c r="J6" s="111">
        <v>18.54</v>
      </c>
      <c r="K6" s="111">
        <v>12.26</v>
      </c>
      <c r="L6" s="111">
        <v>177.87</v>
      </c>
      <c r="M6" s="38"/>
      <c r="N6" s="30"/>
    </row>
    <row r="7" ht="24" customHeight="1" spans="1:14">
      <c r="A7" s="36" t="s">
        <v>76</v>
      </c>
      <c r="B7" s="36" t="s">
        <v>77</v>
      </c>
      <c r="C7" s="36" t="s">
        <v>78</v>
      </c>
      <c r="D7" s="36" t="s">
        <v>79</v>
      </c>
      <c r="E7" s="36" t="s">
        <v>62</v>
      </c>
      <c r="F7" s="36" t="s">
        <v>63</v>
      </c>
      <c r="G7" s="111">
        <v>126.83</v>
      </c>
      <c r="H7" s="111">
        <v>126.83</v>
      </c>
      <c r="I7" s="93">
        <v>114.35</v>
      </c>
      <c r="J7" s="93">
        <v>12.48</v>
      </c>
      <c r="K7" s="93"/>
      <c r="L7" s="93"/>
      <c r="M7" s="70"/>
      <c r="N7" s="122"/>
    </row>
    <row r="8" ht="36" customHeight="1" spans="1:14">
      <c r="A8" s="36" t="s">
        <v>76</v>
      </c>
      <c r="B8" s="36" t="s">
        <v>77</v>
      </c>
      <c r="C8" s="36" t="s">
        <v>80</v>
      </c>
      <c r="D8" s="36" t="s">
        <v>81</v>
      </c>
      <c r="E8" s="36" t="s">
        <v>62</v>
      </c>
      <c r="F8" s="36" t="s">
        <v>63</v>
      </c>
      <c r="G8" s="111">
        <v>30.25</v>
      </c>
      <c r="H8" s="111"/>
      <c r="I8" s="93"/>
      <c r="J8" s="93"/>
      <c r="K8" s="93"/>
      <c r="L8" s="93">
        <v>30.25</v>
      </c>
      <c r="M8" s="70"/>
      <c r="N8" s="122"/>
    </row>
    <row r="9" ht="24" customHeight="1" spans="1:14">
      <c r="A9" s="36" t="s">
        <v>76</v>
      </c>
      <c r="B9" s="36" t="s">
        <v>82</v>
      </c>
      <c r="C9" s="36" t="s">
        <v>78</v>
      </c>
      <c r="D9" s="36" t="s">
        <v>79</v>
      </c>
      <c r="E9" s="36" t="s">
        <v>62</v>
      </c>
      <c r="F9" s="36" t="s">
        <v>63</v>
      </c>
      <c r="G9" s="111">
        <v>58.99</v>
      </c>
      <c r="H9" s="111">
        <v>58.99</v>
      </c>
      <c r="I9" s="93">
        <v>52.93</v>
      </c>
      <c r="J9" s="93">
        <v>6.06</v>
      </c>
      <c r="K9" s="93"/>
      <c r="L9" s="93"/>
      <c r="M9" s="70"/>
      <c r="N9" s="122"/>
    </row>
    <row r="10" ht="34.95" customHeight="1" spans="1:14">
      <c r="A10" s="36" t="s">
        <v>76</v>
      </c>
      <c r="B10" s="36" t="s">
        <v>83</v>
      </c>
      <c r="C10" s="36" t="s">
        <v>83</v>
      </c>
      <c r="D10" s="36" t="s">
        <v>84</v>
      </c>
      <c r="E10" s="36" t="s">
        <v>62</v>
      </c>
      <c r="F10" s="36" t="s">
        <v>63</v>
      </c>
      <c r="G10" s="111">
        <f>H10+L10</f>
        <v>152.31</v>
      </c>
      <c r="H10" s="111">
        <v>6.29</v>
      </c>
      <c r="I10" s="93">
        <v>6.29</v>
      </c>
      <c r="J10" s="93"/>
      <c r="K10" s="93"/>
      <c r="L10" s="93">
        <v>146.02</v>
      </c>
      <c r="M10" s="70"/>
      <c r="N10" s="122"/>
    </row>
    <row r="11" ht="24" customHeight="1" spans="1:14">
      <c r="A11" s="36" t="s">
        <v>85</v>
      </c>
      <c r="B11" s="36" t="s">
        <v>78</v>
      </c>
      <c r="C11" s="36" t="s">
        <v>78</v>
      </c>
      <c r="D11" s="36" t="s">
        <v>79</v>
      </c>
      <c r="E11" s="36" t="s">
        <v>62</v>
      </c>
      <c r="F11" s="36" t="s">
        <v>63</v>
      </c>
      <c r="G11" s="111">
        <f>H11+L11</f>
        <v>4.74</v>
      </c>
      <c r="H11" s="111">
        <f>I11+J11+K11</f>
        <v>4.74</v>
      </c>
      <c r="I11" s="93">
        <v>4.74</v>
      </c>
      <c r="J11" s="93"/>
      <c r="K11" s="93"/>
      <c r="L11" s="93"/>
      <c r="M11" s="70"/>
      <c r="N11" s="122"/>
    </row>
    <row r="12" ht="24" customHeight="1" spans="1:14">
      <c r="A12" s="36" t="s">
        <v>86</v>
      </c>
      <c r="B12" s="36" t="s">
        <v>80</v>
      </c>
      <c r="C12" s="36" t="s">
        <v>78</v>
      </c>
      <c r="D12" s="36" t="s">
        <v>79</v>
      </c>
      <c r="E12" s="36" t="s">
        <v>62</v>
      </c>
      <c r="F12" s="36" t="s">
        <v>63</v>
      </c>
      <c r="G12" s="111">
        <f t="shared" ref="G12:G22" si="0">H12+L12</f>
        <v>11.94</v>
      </c>
      <c r="H12" s="111">
        <f t="shared" ref="H12:H22" si="1">I12+J12+K12</f>
        <v>11.94</v>
      </c>
      <c r="I12" s="93">
        <v>11.94</v>
      </c>
      <c r="J12" s="93"/>
      <c r="K12" s="93"/>
      <c r="L12" s="93"/>
      <c r="M12" s="70"/>
      <c r="N12" s="122"/>
    </row>
    <row r="13" ht="34.05" customHeight="1" spans="1:14">
      <c r="A13" s="36" t="s">
        <v>86</v>
      </c>
      <c r="B13" s="36" t="s">
        <v>87</v>
      </c>
      <c r="C13" s="36" t="s">
        <v>78</v>
      </c>
      <c r="D13" s="36" t="s">
        <v>88</v>
      </c>
      <c r="E13" s="36" t="s">
        <v>62</v>
      </c>
      <c r="F13" s="36" t="s">
        <v>63</v>
      </c>
      <c r="G13" s="111">
        <f t="shared" si="0"/>
        <v>8.16</v>
      </c>
      <c r="H13" s="111">
        <f t="shared" si="1"/>
        <v>8.16</v>
      </c>
      <c r="I13" s="93"/>
      <c r="J13" s="93"/>
      <c r="K13" s="93">
        <v>8.16</v>
      </c>
      <c r="L13" s="93"/>
      <c r="M13" s="70"/>
      <c r="N13" s="122"/>
    </row>
    <row r="14" ht="30" customHeight="1" spans="1:14">
      <c r="A14" s="36" t="s">
        <v>86</v>
      </c>
      <c r="B14" s="36" t="s">
        <v>87</v>
      </c>
      <c r="C14" s="36" t="s">
        <v>87</v>
      </c>
      <c r="D14" s="36" t="s">
        <v>89</v>
      </c>
      <c r="E14" s="36" t="s">
        <v>62</v>
      </c>
      <c r="F14" s="36" t="s">
        <v>63</v>
      </c>
      <c r="G14" s="111">
        <f t="shared" si="0"/>
        <v>55.5</v>
      </c>
      <c r="H14" s="111">
        <f t="shared" si="1"/>
        <v>55.5</v>
      </c>
      <c r="I14" s="93">
        <v>55.5</v>
      </c>
      <c r="J14" s="93"/>
      <c r="K14" s="93"/>
      <c r="L14" s="93"/>
      <c r="M14" s="70"/>
      <c r="N14" s="122"/>
    </row>
    <row r="15" ht="24" customHeight="1" spans="1:14">
      <c r="A15" s="36" t="s">
        <v>86</v>
      </c>
      <c r="B15" s="36" t="s">
        <v>90</v>
      </c>
      <c r="C15" s="36" t="s">
        <v>78</v>
      </c>
      <c r="D15" s="36" t="s">
        <v>91</v>
      </c>
      <c r="E15" s="36" t="s">
        <v>62</v>
      </c>
      <c r="F15" s="36" t="s">
        <v>63</v>
      </c>
      <c r="G15" s="111">
        <f t="shared" si="0"/>
        <v>4.1</v>
      </c>
      <c r="H15" s="111">
        <f t="shared" si="1"/>
        <v>4.1</v>
      </c>
      <c r="I15" s="93"/>
      <c r="J15" s="93"/>
      <c r="K15" s="93">
        <v>4.1</v>
      </c>
      <c r="L15" s="93"/>
      <c r="M15" s="70"/>
      <c r="N15" s="122"/>
    </row>
    <row r="16" ht="30" customHeight="1" spans="1:14">
      <c r="A16" s="36" t="s">
        <v>86</v>
      </c>
      <c r="B16" s="36" t="s">
        <v>83</v>
      </c>
      <c r="C16" s="36" t="s">
        <v>78</v>
      </c>
      <c r="D16" s="36" t="s">
        <v>92</v>
      </c>
      <c r="E16" s="36" t="s">
        <v>62</v>
      </c>
      <c r="F16" s="36" t="s">
        <v>63</v>
      </c>
      <c r="G16" s="111">
        <f t="shared" si="0"/>
        <v>2</v>
      </c>
      <c r="H16" s="111">
        <f t="shared" si="1"/>
        <v>2</v>
      </c>
      <c r="I16" s="93">
        <v>2</v>
      </c>
      <c r="J16" s="93"/>
      <c r="K16" s="93"/>
      <c r="L16" s="93"/>
      <c r="M16" s="70"/>
      <c r="N16" s="122"/>
    </row>
    <row r="17" ht="24" customHeight="1" spans="1:14">
      <c r="A17" s="36" t="s">
        <v>93</v>
      </c>
      <c r="B17" s="36" t="s">
        <v>78</v>
      </c>
      <c r="C17" s="36" t="s">
        <v>78</v>
      </c>
      <c r="D17" s="36" t="s">
        <v>79</v>
      </c>
      <c r="E17" s="36" t="s">
        <v>62</v>
      </c>
      <c r="F17" s="36" t="s">
        <v>63</v>
      </c>
      <c r="G17" s="111">
        <f t="shared" si="0"/>
        <v>5.66</v>
      </c>
      <c r="H17" s="111">
        <f t="shared" si="1"/>
        <v>5.66</v>
      </c>
      <c r="I17" s="93">
        <v>5.66</v>
      </c>
      <c r="J17" s="93"/>
      <c r="K17" s="93"/>
      <c r="L17" s="93"/>
      <c r="M17" s="70"/>
      <c r="N17" s="122"/>
    </row>
    <row r="18" ht="24" customHeight="1" spans="1:14">
      <c r="A18" s="36" t="s">
        <v>93</v>
      </c>
      <c r="B18" s="36" t="s">
        <v>94</v>
      </c>
      <c r="C18" s="36" t="s">
        <v>78</v>
      </c>
      <c r="D18" s="36" t="s">
        <v>95</v>
      </c>
      <c r="E18" s="36" t="s">
        <v>62</v>
      </c>
      <c r="F18" s="36" t="s">
        <v>63</v>
      </c>
      <c r="G18" s="111">
        <f t="shared" si="0"/>
        <v>11</v>
      </c>
      <c r="H18" s="111">
        <f t="shared" si="1"/>
        <v>11</v>
      </c>
      <c r="I18" s="93">
        <v>11</v>
      </c>
      <c r="J18" s="93"/>
      <c r="K18" s="93"/>
      <c r="L18" s="93"/>
      <c r="M18" s="70"/>
      <c r="N18" s="122"/>
    </row>
    <row r="19" ht="24" customHeight="1" spans="1:14">
      <c r="A19" s="36" t="s">
        <v>93</v>
      </c>
      <c r="B19" s="36" t="s">
        <v>94</v>
      </c>
      <c r="C19" s="36" t="s">
        <v>80</v>
      </c>
      <c r="D19" s="36" t="s">
        <v>96</v>
      </c>
      <c r="E19" s="36" t="s">
        <v>62</v>
      </c>
      <c r="F19" s="36" t="s">
        <v>63</v>
      </c>
      <c r="G19" s="111">
        <f t="shared" si="0"/>
        <v>5.7</v>
      </c>
      <c r="H19" s="111">
        <f t="shared" si="1"/>
        <v>5.7</v>
      </c>
      <c r="I19" s="93">
        <v>5.7</v>
      </c>
      <c r="J19" s="93"/>
      <c r="K19" s="93"/>
      <c r="L19" s="93"/>
      <c r="M19" s="70"/>
      <c r="N19" s="122"/>
    </row>
    <row r="20" ht="24" customHeight="1" spans="1:14">
      <c r="A20" s="36" t="s">
        <v>97</v>
      </c>
      <c r="B20" s="36" t="s">
        <v>78</v>
      </c>
      <c r="C20" s="36" t="s">
        <v>78</v>
      </c>
      <c r="D20" s="36" t="s">
        <v>79</v>
      </c>
      <c r="E20" s="36" t="s">
        <v>62</v>
      </c>
      <c r="F20" s="36" t="s">
        <v>63</v>
      </c>
      <c r="G20" s="111">
        <f t="shared" si="0"/>
        <v>83.72</v>
      </c>
      <c r="H20" s="111">
        <f t="shared" si="1"/>
        <v>83.72</v>
      </c>
      <c r="I20" s="93">
        <v>83.72</v>
      </c>
      <c r="J20" s="93"/>
      <c r="K20" s="93"/>
      <c r="L20" s="93"/>
      <c r="M20" s="70"/>
      <c r="N20" s="122"/>
    </row>
    <row r="21" ht="24" customHeight="1" spans="1:14">
      <c r="A21" s="36" t="s">
        <v>98</v>
      </c>
      <c r="B21" s="36" t="s">
        <v>83</v>
      </c>
      <c r="C21" s="36"/>
      <c r="D21" s="36" t="s">
        <v>4</v>
      </c>
      <c r="E21" s="36" t="s">
        <v>62</v>
      </c>
      <c r="F21" s="36" t="s">
        <v>63</v>
      </c>
      <c r="G21" s="111">
        <f t="shared" si="0"/>
        <v>1.6</v>
      </c>
      <c r="H21" s="111">
        <f t="shared" si="1"/>
        <v>0</v>
      </c>
      <c r="I21" s="93"/>
      <c r="J21" s="93"/>
      <c r="K21" s="93"/>
      <c r="L21" s="93">
        <v>1.6</v>
      </c>
      <c r="M21" s="70"/>
      <c r="N21" s="122"/>
    </row>
    <row r="22" ht="24" customHeight="1" spans="1:14">
      <c r="A22" s="36" t="s">
        <v>99</v>
      </c>
      <c r="B22" s="36" t="s">
        <v>80</v>
      </c>
      <c r="C22" s="36" t="s">
        <v>78</v>
      </c>
      <c r="D22" s="36" t="s">
        <v>100</v>
      </c>
      <c r="E22" s="36" t="s">
        <v>62</v>
      </c>
      <c r="F22" s="36" t="s">
        <v>63</v>
      </c>
      <c r="G22" s="111">
        <f t="shared" si="0"/>
        <v>22.5</v>
      </c>
      <c r="H22" s="111">
        <f t="shared" si="1"/>
        <v>22.5</v>
      </c>
      <c r="I22" s="93">
        <v>22.5</v>
      </c>
      <c r="J22" s="93"/>
      <c r="K22" s="93"/>
      <c r="L22" s="93"/>
      <c r="M22" s="70"/>
      <c r="N22" s="122"/>
    </row>
    <row r="23" ht="7.5" customHeight="1" spans="1:14">
      <c r="A23" s="43"/>
      <c r="B23" s="43"/>
      <c r="C23" s="43"/>
      <c r="D23" s="43"/>
      <c r="E23" s="43"/>
      <c r="F23" s="43"/>
      <c r="G23" s="43"/>
      <c r="H23" s="43"/>
      <c r="I23" s="43"/>
      <c r="J23" s="43"/>
      <c r="K23" s="43"/>
      <c r="L23" s="43"/>
      <c r="M23" s="30"/>
      <c r="N23" s="30"/>
    </row>
  </sheetData>
  <mergeCells count="10">
    <mergeCell ref="A1:L1"/>
    <mergeCell ref="A2:F2"/>
    <mergeCell ref="A3:C3"/>
    <mergeCell ref="H3:K3"/>
    <mergeCell ref="A6:F6"/>
    <mergeCell ref="D3:D4"/>
    <mergeCell ref="E3:E4"/>
    <mergeCell ref="F3:F4"/>
    <mergeCell ref="G3:G4"/>
    <mergeCell ref="L3:L4"/>
  </mergeCells>
  <pageMargins left="0.118055555555556" right="0.156944444444444" top="0.550694444444444" bottom="0.92088189" header="0.3" footer="0.3"/>
  <pageSetup paperSize="9" orientation="landscape"/>
  <headerFooter>
    <oddFooter>&amp;C第&amp;P页, 共&amp;N页</oddFooter>
  </headerFooter>
  <ignoredErrors>
    <ignoredError sqref="E22 C22 B22 A22 E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D46" sqref="D46"/>
    </sheetView>
  </sheetViews>
  <sheetFormatPr defaultColWidth="9" defaultRowHeight="13.5" outlineLevelCol="7"/>
  <cols>
    <col min="1" max="1" width="19" customWidth="1"/>
    <col min="2" max="2" width="17.8833333333333" customWidth="1"/>
    <col min="3" max="3" width="32.775" customWidth="1"/>
    <col min="4" max="4" width="17.1083333333333" customWidth="1"/>
    <col min="5" max="5" width="16" customWidth="1"/>
    <col min="6" max="6" width="14.775" customWidth="1"/>
    <col min="7" max="7" width="13" customWidth="1"/>
    <col min="8" max="8" width="6.21666666666667" customWidth="1"/>
  </cols>
  <sheetData>
    <row r="1" s="45" customFormat="1" ht="37.5" customHeight="1" spans="1:8">
      <c r="A1" s="27" t="s">
        <v>101</v>
      </c>
      <c r="B1" s="104"/>
      <c r="C1" s="104"/>
      <c r="D1" s="104"/>
      <c r="E1" s="104"/>
      <c r="F1" s="104"/>
      <c r="G1" s="105"/>
      <c r="H1" s="106"/>
    </row>
    <row r="2" s="17" customFormat="1" ht="15" customHeight="1" spans="1:8">
      <c r="A2" s="107" t="s">
        <v>2</v>
      </c>
      <c r="B2" s="107"/>
      <c r="C2" s="107"/>
      <c r="D2" s="107"/>
      <c r="E2" s="107"/>
      <c r="F2" s="58"/>
      <c r="G2" s="58" t="s">
        <v>1</v>
      </c>
      <c r="H2" s="108"/>
    </row>
    <row r="3" s="17" customFormat="1" ht="18" customHeight="1" spans="1:8">
      <c r="A3" s="37" t="s">
        <v>102</v>
      </c>
      <c r="B3" s="109"/>
      <c r="C3" s="37" t="s">
        <v>103</v>
      </c>
      <c r="D3" s="109"/>
      <c r="E3" s="109"/>
      <c r="F3" s="109"/>
      <c r="G3" s="109"/>
      <c r="H3" s="110"/>
    </row>
    <row r="4" s="17" customFormat="1" ht="18" customHeight="1" spans="1:8">
      <c r="A4" s="37" t="s">
        <v>5</v>
      </c>
      <c r="B4" s="37" t="s">
        <v>104</v>
      </c>
      <c r="C4" s="37" t="s">
        <v>5</v>
      </c>
      <c r="D4" s="37" t="s">
        <v>104</v>
      </c>
      <c r="E4" s="109"/>
      <c r="F4" s="109"/>
      <c r="G4" s="109"/>
      <c r="H4" s="110"/>
    </row>
    <row r="5" s="17" customFormat="1" ht="20.25" customHeight="1" spans="1:8">
      <c r="A5" s="109"/>
      <c r="B5" s="109"/>
      <c r="C5" s="109"/>
      <c r="D5" s="37" t="s">
        <v>16</v>
      </c>
      <c r="E5" s="36" t="s">
        <v>105</v>
      </c>
      <c r="F5" s="36" t="s">
        <v>9</v>
      </c>
      <c r="G5" s="36" t="s">
        <v>106</v>
      </c>
      <c r="H5" s="110"/>
    </row>
    <row r="6" s="17" customFormat="1" ht="23.25" customHeight="1" spans="1:8">
      <c r="A6" s="109"/>
      <c r="B6" s="109"/>
      <c r="C6" s="109"/>
      <c r="D6" s="109"/>
      <c r="E6" s="109"/>
      <c r="F6" s="109"/>
      <c r="G6" s="109"/>
      <c r="H6" s="110"/>
    </row>
    <row r="7" s="17" customFormat="1" ht="36" customHeight="1" spans="1:8">
      <c r="A7" s="36" t="s">
        <v>107</v>
      </c>
      <c r="B7" s="93">
        <v>585</v>
      </c>
      <c r="C7" s="36" t="s">
        <v>108</v>
      </c>
      <c r="D7" s="93">
        <f>E7+F7+G7</f>
        <v>368.38</v>
      </c>
      <c r="E7" s="93">
        <v>368.38</v>
      </c>
      <c r="F7" s="93"/>
      <c r="G7" s="93"/>
      <c r="H7" s="110"/>
    </row>
    <row r="8" s="17" customFormat="1" ht="31.8" customHeight="1" spans="1:8">
      <c r="A8" s="36" t="s">
        <v>44</v>
      </c>
      <c r="B8" s="93"/>
      <c r="C8" s="36" t="s">
        <v>109</v>
      </c>
      <c r="D8" s="93"/>
      <c r="E8" s="93"/>
      <c r="F8" s="93"/>
      <c r="G8" s="93"/>
      <c r="H8" s="110"/>
    </row>
    <row r="9" s="17" customFormat="1" ht="30" customHeight="1" spans="1:8">
      <c r="A9" s="36" t="s">
        <v>110</v>
      </c>
      <c r="B9" s="93"/>
      <c r="C9" s="36" t="s">
        <v>111</v>
      </c>
      <c r="D9" s="93"/>
      <c r="E9" s="93"/>
      <c r="F9" s="93"/>
      <c r="G9" s="93"/>
      <c r="H9" s="110"/>
    </row>
    <row r="10" s="17" customFormat="1" ht="22.5" customHeight="1" spans="1:8">
      <c r="A10" s="111"/>
      <c r="B10" s="93"/>
      <c r="C10" s="36" t="s">
        <v>112</v>
      </c>
      <c r="D10" s="93"/>
      <c r="E10" s="93"/>
      <c r="F10" s="93"/>
      <c r="G10" s="93"/>
      <c r="H10" s="110"/>
    </row>
    <row r="11" s="17" customFormat="1" ht="22.5" customHeight="1" spans="1:8">
      <c r="A11" s="111"/>
      <c r="B11" s="93"/>
      <c r="C11" s="36" t="s">
        <v>113</v>
      </c>
      <c r="D11" s="93"/>
      <c r="E11" s="93"/>
      <c r="F11" s="93"/>
      <c r="G11" s="93"/>
      <c r="H11" s="110"/>
    </row>
    <row r="12" s="17" customFormat="1" ht="22.5" customHeight="1" spans="1:8">
      <c r="A12" s="111"/>
      <c r="B12" s="93"/>
      <c r="C12" s="36" t="s">
        <v>114</v>
      </c>
      <c r="D12" s="93"/>
      <c r="E12" s="93"/>
      <c r="F12" s="93"/>
      <c r="G12" s="93"/>
      <c r="H12" s="110"/>
    </row>
    <row r="13" s="17" customFormat="1" ht="22.5" customHeight="1" spans="1:8">
      <c r="A13" s="111"/>
      <c r="B13" s="93"/>
      <c r="C13" s="36" t="s">
        <v>115</v>
      </c>
      <c r="D13" s="93">
        <f>E13+F13+G13</f>
        <v>4.74</v>
      </c>
      <c r="E13" s="93">
        <v>4.74</v>
      </c>
      <c r="F13" s="93"/>
      <c r="G13" s="93"/>
      <c r="H13" s="110"/>
    </row>
    <row r="14" s="17" customFormat="1" ht="22.5" customHeight="1" spans="1:8">
      <c r="A14" s="111"/>
      <c r="B14" s="93"/>
      <c r="C14" s="36" t="s">
        <v>116</v>
      </c>
      <c r="D14" s="93">
        <f>E14+F14+G14</f>
        <v>81.7</v>
      </c>
      <c r="E14" s="93">
        <v>81.7</v>
      </c>
      <c r="F14" s="93"/>
      <c r="G14" s="93"/>
      <c r="H14" s="110"/>
    </row>
    <row r="15" s="17" customFormat="1" ht="22.5" customHeight="1" spans="1:8">
      <c r="A15" s="111"/>
      <c r="B15" s="93"/>
      <c r="C15" s="36" t="s">
        <v>117</v>
      </c>
      <c r="D15" s="93"/>
      <c r="E15" s="93"/>
      <c r="F15" s="93"/>
      <c r="G15" s="93"/>
      <c r="H15" s="110"/>
    </row>
    <row r="16" s="17" customFormat="1" ht="27.75" customHeight="1" spans="1:8">
      <c r="A16" s="111"/>
      <c r="B16" s="93"/>
      <c r="C16" s="36" t="s">
        <v>118</v>
      </c>
      <c r="D16" s="93">
        <f>E16+F16+G16</f>
        <v>22.36</v>
      </c>
      <c r="E16" s="93">
        <v>22.36</v>
      </c>
      <c r="F16" s="93"/>
      <c r="G16" s="93"/>
      <c r="H16" s="110"/>
    </row>
    <row r="17" s="17" customFormat="1" ht="27.75" customHeight="1" spans="1:8">
      <c r="A17" s="111"/>
      <c r="B17" s="93"/>
      <c r="C17" s="36" t="s">
        <v>119</v>
      </c>
      <c r="D17" s="93"/>
      <c r="E17" s="93"/>
      <c r="F17" s="93"/>
      <c r="G17" s="93"/>
      <c r="H17" s="110"/>
    </row>
    <row r="18" s="17" customFormat="1" ht="27.75" customHeight="1" spans="1:8">
      <c r="A18" s="111"/>
      <c r="B18" s="93"/>
      <c r="C18" s="36" t="s">
        <v>120</v>
      </c>
      <c r="D18" s="93"/>
      <c r="E18" s="93"/>
      <c r="F18" s="93"/>
      <c r="G18" s="93"/>
      <c r="H18" s="110"/>
    </row>
    <row r="19" s="17" customFormat="1" ht="27.75" customHeight="1" spans="1:8">
      <c r="A19" s="111"/>
      <c r="B19" s="93"/>
      <c r="C19" s="36" t="s">
        <v>121</v>
      </c>
      <c r="D19" s="93">
        <f>E19+F19+G19</f>
        <v>83.72</v>
      </c>
      <c r="E19" s="93">
        <v>83.72</v>
      </c>
      <c r="F19" s="93"/>
      <c r="G19" s="93"/>
      <c r="H19" s="110"/>
    </row>
    <row r="20" s="17" customFormat="1" ht="20.25" customHeight="1" spans="1:8">
      <c r="A20" s="111"/>
      <c r="B20" s="93"/>
      <c r="C20" s="36" t="s">
        <v>122</v>
      </c>
      <c r="D20" s="93"/>
      <c r="E20" s="93"/>
      <c r="F20" s="93"/>
      <c r="G20" s="93"/>
      <c r="H20" s="110"/>
    </row>
    <row r="21" s="17" customFormat="1" ht="20.25" customHeight="1" spans="1:8">
      <c r="A21" s="111"/>
      <c r="B21" s="93"/>
      <c r="C21" s="36" t="s">
        <v>123</v>
      </c>
      <c r="D21" s="93"/>
      <c r="E21" s="93"/>
      <c r="F21" s="93"/>
      <c r="G21" s="93"/>
      <c r="H21" s="110"/>
    </row>
    <row r="22" s="17" customFormat="1" ht="15.75" customHeight="1" spans="1:8">
      <c r="A22" s="111"/>
      <c r="B22" s="93"/>
      <c r="C22" s="36" t="s">
        <v>124</v>
      </c>
      <c r="D22" s="93"/>
      <c r="E22" s="93"/>
      <c r="F22" s="93"/>
      <c r="G22" s="93"/>
      <c r="H22" s="112"/>
    </row>
    <row r="23" s="17" customFormat="1" ht="15.75" customHeight="1" spans="1:8">
      <c r="A23" s="111"/>
      <c r="B23" s="93"/>
      <c r="C23" s="36" t="s">
        <v>125</v>
      </c>
      <c r="D23" s="93"/>
      <c r="E23" s="93"/>
      <c r="F23" s="93"/>
      <c r="G23" s="93"/>
      <c r="H23" s="112"/>
    </row>
    <row r="24" s="17" customFormat="1" ht="15.75" customHeight="1" spans="1:8">
      <c r="A24" s="111"/>
      <c r="B24" s="93"/>
      <c r="C24" s="36" t="s">
        <v>126</v>
      </c>
      <c r="D24" s="93">
        <f>E24+F24+G24</f>
        <v>1.6</v>
      </c>
      <c r="E24" s="93">
        <v>1.6</v>
      </c>
      <c r="F24" s="93"/>
      <c r="G24" s="93"/>
      <c r="H24" s="112"/>
    </row>
    <row r="25" s="17" customFormat="1" ht="15.75" customHeight="1" spans="1:8">
      <c r="A25" s="111"/>
      <c r="B25" s="93"/>
      <c r="C25" s="36" t="s">
        <v>127</v>
      </c>
      <c r="D25" s="93"/>
      <c r="E25" s="93"/>
      <c r="F25" s="93"/>
      <c r="G25" s="93"/>
      <c r="H25" s="112"/>
    </row>
    <row r="26" s="17" customFormat="1" ht="15.75" customHeight="1" spans="1:8">
      <c r="A26" s="111"/>
      <c r="B26" s="93"/>
      <c r="C26" s="36" t="s">
        <v>128</v>
      </c>
      <c r="D26" s="93">
        <f>E26+F26+G26</f>
        <v>22.5</v>
      </c>
      <c r="E26" s="93">
        <v>22.5</v>
      </c>
      <c r="F26" s="93"/>
      <c r="G26" s="93"/>
      <c r="H26" s="112"/>
    </row>
    <row r="27" s="17" customFormat="1" ht="15.75" customHeight="1" spans="1:8">
      <c r="A27" s="111"/>
      <c r="B27" s="93"/>
      <c r="C27" s="36" t="s">
        <v>129</v>
      </c>
      <c r="D27" s="93"/>
      <c r="E27" s="93"/>
      <c r="F27" s="93"/>
      <c r="G27" s="93"/>
      <c r="H27" s="112"/>
    </row>
    <row r="28" s="17" customFormat="1" ht="15.75" customHeight="1" spans="1:8">
      <c r="A28" s="111"/>
      <c r="B28" s="93"/>
      <c r="C28" s="36" t="s">
        <v>130</v>
      </c>
      <c r="D28" s="93"/>
      <c r="E28" s="93"/>
      <c r="F28" s="93"/>
      <c r="G28" s="93"/>
      <c r="H28" s="112"/>
    </row>
    <row r="29" s="17" customFormat="1" ht="15.75" customHeight="1" spans="1:8">
      <c r="A29" s="111"/>
      <c r="B29" s="93"/>
      <c r="C29" s="36" t="s">
        <v>131</v>
      </c>
      <c r="D29" s="93"/>
      <c r="E29" s="93"/>
      <c r="F29" s="93"/>
      <c r="G29" s="93"/>
      <c r="H29" s="112"/>
    </row>
    <row r="30" s="17" customFormat="1" ht="15.75" customHeight="1" spans="1:8">
      <c r="A30" s="111"/>
      <c r="B30" s="93"/>
      <c r="C30" s="36" t="s">
        <v>132</v>
      </c>
      <c r="D30" s="93"/>
      <c r="E30" s="93"/>
      <c r="F30" s="93"/>
      <c r="G30" s="93"/>
      <c r="H30" s="112"/>
    </row>
    <row r="31" s="17" customFormat="1" ht="15.75" customHeight="1" spans="1:8">
      <c r="A31" s="111"/>
      <c r="B31" s="93"/>
      <c r="C31" s="36" t="s">
        <v>133</v>
      </c>
      <c r="D31" s="93"/>
      <c r="E31" s="93"/>
      <c r="F31" s="93"/>
      <c r="G31" s="93"/>
      <c r="H31" s="112"/>
    </row>
    <row r="32" s="17" customFormat="1" ht="15.75" customHeight="1" spans="1:8">
      <c r="A32" s="111"/>
      <c r="B32" s="93"/>
      <c r="C32" s="36" t="s">
        <v>134</v>
      </c>
      <c r="D32" s="93"/>
      <c r="E32" s="93"/>
      <c r="F32" s="93"/>
      <c r="G32" s="93"/>
      <c r="H32" s="112"/>
    </row>
    <row r="33" s="17" customFormat="1" ht="15.75" customHeight="1" spans="1:8">
      <c r="A33" s="111"/>
      <c r="B33" s="93"/>
      <c r="C33" s="36" t="s">
        <v>135</v>
      </c>
      <c r="D33" s="93"/>
      <c r="E33" s="93"/>
      <c r="F33" s="93"/>
      <c r="G33" s="93"/>
      <c r="H33" s="112"/>
    </row>
    <row r="34" s="17" customFormat="1" ht="15.75" customHeight="1" spans="1:8">
      <c r="A34" s="111"/>
      <c r="B34" s="93"/>
      <c r="C34" s="36" t="s">
        <v>136</v>
      </c>
      <c r="D34" s="93"/>
      <c r="E34" s="93"/>
      <c r="F34" s="93"/>
      <c r="G34" s="93"/>
      <c r="H34" s="112"/>
    </row>
    <row r="35" s="17" customFormat="1" ht="15.75" customHeight="1" spans="1:8">
      <c r="A35" s="113"/>
      <c r="B35" s="93"/>
      <c r="C35" s="36" t="s">
        <v>137</v>
      </c>
      <c r="D35" s="93"/>
      <c r="E35" s="93"/>
      <c r="F35" s="93"/>
      <c r="G35" s="93"/>
      <c r="H35" s="112"/>
    </row>
    <row r="36" s="17" customFormat="1" ht="14.25" customHeight="1" spans="1:8">
      <c r="A36" s="111"/>
      <c r="B36" s="114"/>
      <c r="C36" s="113"/>
      <c r="D36" s="93"/>
      <c r="E36" s="114"/>
      <c r="F36" s="114"/>
      <c r="G36" s="114"/>
      <c r="H36" s="112"/>
    </row>
    <row r="37" s="17" customFormat="1" ht="20.25" customHeight="1" spans="1:8">
      <c r="A37" s="115" t="s">
        <v>138</v>
      </c>
      <c r="B37" s="114">
        <v>585</v>
      </c>
      <c r="C37" s="115" t="s">
        <v>139</v>
      </c>
      <c r="D37" s="93">
        <f>E37+F37+G37</f>
        <v>585</v>
      </c>
      <c r="E37" s="114">
        <f>SUM(E7:E36)</f>
        <v>585</v>
      </c>
      <c r="F37" s="114"/>
      <c r="G37" s="114"/>
      <c r="H37" s="112"/>
    </row>
    <row r="38" ht="14.25" customHeight="1" spans="1:8">
      <c r="A38" s="116"/>
      <c r="B38" s="116"/>
      <c r="C38" s="116"/>
      <c r="D38" s="117"/>
      <c r="E38" s="117"/>
      <c r="F38" s="117"/>
      <c r="G38" s="117"/>
      <c r="H38" s="118"/>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B1" workbookViewId="0">
      <selection activeCell="F2" sqref="F2"/>
    </sheetView>
  </sheetViews>
  <sheetFormatPr defaultColWidth="9" defaultRowHeight="13.5"/>
  <cols>
    <col min="1" max="4" width="9.44166666666667" customWidth="1"/>
    <col min="5" max="5" width="13.8833333333333" customWidth="1"/>
    <col min="6" max="6" width="16.4416666666667" customWidth="1"/>
    <col min="7" max="7" width="16" customWidth="1"/>
    <col min="8" max="8" width="11.2166666666667" customWidth="1"/>
    <col min="9" max="10" width="9.44166666666667" customWidth="1"/>
    <col min="11" max="11" width="12" customWidth="1"/>
    <col min="12" max="12" width="11.775" customWidth="1"/>
    <col min="13" max="13" width="13" customWidth="1"/>
    <col min="14" max="14" width="11.775" customWidth="1"/>
    <col min="15" max="15" width="9.44166666666667" customWidth="1"/>
  </cols>
  <sheetData>
    <row r="1" ht="30" customHeight="1" spans="1:15">
      <c r="A1" s="46" t="s">
        <v>140</v>
      </c>
      <c r="B1" s="57"/>
      <c r="C1" s="57"/>
      <c r="D1" s="57"/>
      <c r="E1" s="57"/>
      <c r="F1" s="57"/>
      <c r="G1" s="57"/>
      <c r="H1" s="57"/>
      <c r="I1" s="57"/>
      <c r="J1" s="57"/>
      <c r="K1" s="57"/>
      <c r="L1" s="57"/>
      <c r="M1" s="57"/>
      <c r="N1" s="61"/>
      <c r="O1" s="100"/>
    </row>
    <row r="2" s="17" customFormat="1" ht="18" customHeight="1" spans="1:15">
      <c r="A2" s="95" t="s">
        <v>2</v>
      </c>
      <c r="B2" s="95"/>
      <c r="C2" s="95"/>
      <c r="D2" s="95"/>
      <c r="E2" s="95"/>
      <c r="F2" s="58"/>
      <c r="G2" s="58"/>
      <c r="H2" s="58"/>
      <c r="I2" s="58"/>
      <c r="J2" s="58"/>
      <c r="K2" s="58"/>
      <c r="L2" s="34" t="s">
        <v>1</v>
      </c>
      <c r="M2" s="34"/>
      <c r="N2" s="34"/>
      <c r="O2" s="101"/>
    </row>
    <row r="3" s="17" customFormat="1" ht="39.75" customHeight="1" spans="1:15">
      <c r="A3" s="37" t="s">
        <v>65</v>
      </c>
      <c r="B3" s="59"/>
      <c r="C3" s="59"/>
      <c r="D3" s="37" t="s">
        <v>141</v>
      </c>
      <c r="E3" s="37" t="s">
        <v>142</v>
      </c>
      <c r="F3" s="37" t="s">
        <v>143</v>
      </c>
      <c r="G3" s="37" t="s">
        <v>7</v>
      </c>
      <c r="H3" s="37" t="s">
        <v>67</v>
      </c>
      <c r="I3" s="59"/>
      <c r="J3" s="59"/>
      <c r="K3" s="37" t="s">
        <v>68</v>
      </c>
      <c r="L3" s="59"/>
      <c r="M3" s="59"/>
      <c r="N3" s="59"/>
      <c r="O3" s="102"/>
    </row>
    <row r="4" s="17" customFormat="1" ht="49.8" customHeight="1" spans="1:15">
      <c r="A4" s="37" t="s">
        <v>69</v>
      </c>
      <c r="B4" s="37" t="s">
        <v>70</v>
      </c>
      <c r="C4" s="37" t="s">
        <v>71</v>
      </c>
      <c r="D4" s="59"/>
      <c r="E4" s="59"/>
      <c r="F4" s="59"/>
      <c r="G4" s="59"/>
      <c r="H4" s="37" t="s">
        <v>72</v>
      </c>
      <c r="I4" s="37" t="s">
        <v>73</v>
      </c>
      <c r="J4" s="37" t="s">
        <v>74</v>
      </c>
      <c r="K4" s="37" t="s">
        <v>144</v>
      </c>
      <c r="L4" s="37" t="s">
        <v>145</v>
      </c>
      <c r="M4" s="37" t="s">
        <v>146</v>
      </c>
      <c r="N4" s="37" t="s">
        <v>147</v>
      </c>
      <c r="O4" s="102"/>
    </row>
    <row r="5" s="17" customFormat="1" ht="21" customHeight="1" spans="1:15">
      <c r="A5" s="37" t="s">
        <v>16</v>
      </c>
      <c r="B5" s="37"/>
      <c r="C5" s="37"/>
      <c r="D5" s="96"/>
      <c r="E5" s="96"/>
      <c r="F5" s="96"/>
      <c r="G5" s="41">
        <v>585</v>
      </c>
      <c r="H5" s="41">
        <v>376.32</v>
      </c>
      <c r="I5" s="41">
        <v>18.54</v>
      </c>
      <c r="J5" s="41">
        <v>12.26</v>
      </c>
      <c r="K5" s="41">
        <v>11.88</v>
      </c>
      <c r="L5" s="41">
        <v>166</v>
      </c>
      <c r="M5" s="41"/>
      <c r="N5" s="41"/>
      <c r="O5" s="102"/>
    </row>
    <row r="6" s="17" customFormat="1" ht="30" customHeight="1" spans="1:15">
      <c r="A6" s="97"/>
      <c r="B6" s="97"/>
      <c r="C6" s="97"/>
      <c r="D6" s="98"/>
      <c r="E6" s="96" t="s">
        <v>148</v>
      </c>
      <c r="F6" s="98"/>
      <c r="G6" s="99">
        <v>585</v>
      </c>
      <c r="H6" s="41">
        <v>376.32</v>
      </c>
      <c r="I6" s="41">
        <v>18.54</v>
      </c>
      <c r="J6" s="41">
        <v>12.26</v>
      </c>
      <c r="K6" s="41">
        <v>11.88</v>
      </c>
      <c r="L6" s="41">
        <v>166</v>
      </c>
      <c r="M6" s="103"/>
      <c r="N6" s="103"/>
      <c r="O6" s="102"/>
    </row>
    <row r="7" s="17" customFormat="1" ht="33" customHeight="1" spans="1:15">
      <c r="A7" s="37" t="s">
        <v>76</v>
      </c>
      <c r="B7" s="37" t="s">
        <v>77</v>
      </c>
      <c r="C7" s="37" t="s">
        <v>78</v>
      </c>
      <c r="D7" s="96" t="s">
        <v>149</v>
      </c>
      <c r="E7" s="96" t="s">
        <v>63</v>
      </c>
      <c r="F7" s="96" t="s">
        <v>150</v>
      </c>
      <c r="G7" s="41">
        <f>H7+I7+J7+K7+L7+M7+N7</f>
        <v>126.83</v>
      </c>
      <c r="H7" s="41">
        <v>114.35</v>
      </c>
      <c r="I7" s="41">
        <v>12.48</v>
      </c>
      <c r="J7" s="41"/>
      <c r="K7" s="41"/>
      <c r="L7" s="41"/>
      <c r="M7" s="41"/>
      <c r="N7" s="41"/>
      <c r="O7" s="102"/>
    </row>
    <row r="8" s="17" customFormat="1" ht="33" customHeight="1" spans="1:15">
      <c r="A8" s="37" t="s">
        <v>76</v>
      </c>
      <c r="B8" s="37" t="s">
        <v>77</v>
      </c>
      <c r="C8" s="37" t="s">
        <v>80</v>
      </c>
      <c r="D8" s="96" t="s">
        <v>149</v>
      </c>
      <c r="E8" s="96" t="s">
        <v>63</v>
      </c>
      <c r="F8" s="96" t="s">
        <v>151</v>
      </c>
      <c r="G8" s="41">
        <f t="shared" ref="G8:G22" si="0">H8+I8+J8+K8+L8+M8+N8</f>
        <v>30.26</v>
      </c>
      <c r="H8" s="41"/>
      <c r="I8" s="41"/>
      <c r="J8" s="41"/>
      <c r="K8" s="41">
        <v>11.88</v>
      </c>
      <c r="L8" s="41">
        <v>18.38</v>
      </c>
      <c r="M8" s="41"/>
      <c r="N8" s="41"/>
      <c r="O8" s="102"/>
    </row>
    <row r="9" s="17" customFormat="1" ht="33" customHeight="1" spans="1:15">
      <c r="A9" s="37" t="s">
        <v>76</v>
      </c>
      <c r="B9" s="37" t="s">
        <v>82</v>
      </c>
      <c r="C9" s="37" t="s">
        <v>78</v>
      </c>
      <c r="D9" s="96" t="s">
        <v>149</v>
      </c>
      <c r="E9" s="96" t="s">
        <v>63</v>
      </c>
      <c r="F9" s="96" t="s">
        <v>152</v>
      </c>
      <c r="G9" s="41">
        <f t="shared" si="0"/>
        <v>58.99</v>
      </c>
      <c r="H9" s="41">
        <v>52.93</v>
      </c>
      <c r="I9" s="41">
        <v>6.06</v>
      </c>
      <c r="J9" s="41"/>
      <c r="K9" s="41"/>
      <c r="L9" s="41"/>
      <c r="M9" s="41"/>
      <c r="N9" s="41"/>
      <c r="O9" s="102"/>
    </row>
    <row r="10" s="17" customFormat="1" ht="33" customHeight="1" spans="1:15">
      <c r="A10" s="37" t="s">
        <v>76</v>
      </c>
      <c r="B10" s="37" t="s">
        <v>83</v>
      </c>
      <c r="C10" s="37" t="s">
        <v>83</v>
      </c>
      <c r="D10" s="96" t="s">
        <v>149</v>
      </c>
      <c r="E10" s="96" t="s">
        <v>63</v>
      </c>
      <c r="F10" s="96" t="s">
        <v>153</v>
      </c>
      <c r="G10" s="41">
        <f t="shared" si="0"/>
        <v>152.31</v>
      </c>
      <c r="H10" s="41">
        <v>6.29</v>
      </c>
      <c r="I10" s="41"/>
      <c r="J10" s="41"/>
      <c r="K10" s="41"/>
      <c r="L10" s="41">
        <v>146.02</v>
      </c>
      <c r="M10" s="41"/>
      <c r="N10" s="41"/>
      <c r="O10" s="102"/>
    </row>
    <row r="11" s="17" customFormat="1" ht="33" customHeight="1" spans="1:15">
      <c r="A11" s="37" t="s">
        <v>85</v>
      </c>
      <c r="B11" s="37" t="s">
        <v>78</v>
      </c>
      <c r="C11" s="37" t="s">
        <v>78</v>
      </c>
      <c r="D11" s="96" t="s">
        <v>149</v>
      </c>
      <c r="E11" s="96" t="s">
        <v>63</v>
      </c>
      <c r="F11" s="96" t="s">
        <v>154</v>
      </c>
      <c r="G11" s="41">
        <f t="shared" si="0"/>
        <v>4.74</v>
      </c>
      <c r="H11" s="41">
        <v>4.74</v>
      </c>
      <c r="I11" s="41"/>
      <c r="J11" s="41"/>
      <c r="K11" s="41"/>
      <c r="L11" s="41"/>
      <c r="M11" s="41"/>
      <c r="N11" s="41"/>
      <c r="O11" s="102"/>
    </row>
    <row r="12" s="17" customFormat="1" ht="33" customHeight="1" spans="1:15">
      <c r="A12" s="37" t="s">
        <v>86</v>
      </c>
      <c r="B12" s="37" t="s">
        <v>80</v>
      </c>
      <c r="C12" s="37" t="s">
        <v>78</v>
      </c>
      <c r="D12" s="96" t="s">
        <v>149</v>
      </c>
      <c r="E12" s="96" t="s">
        <v>63</v>
      </c>
      <c r="F12" s="96" t="s">
        <v>155</v>
      </c>
      <c r="G12" s="41">
        <f t="shared" si="0"/>
        <v>11.94</v>
      </c>
      <c r="H12" s="41">
        <v>11.94</v>
      </c>
      <c r="I12" s="41"/>
      <c r="J12" s="41"/>
      <c r="K12" s="41"/>
      <c r="L12" s="41"/>
      <c r="M12" s="41"/>
      <c r="N12" s="41"/>
      <c r="O12" s="102"/>
    </row>
    <row r="13" s="17" customFormat="1" ht="43.95" customHeight="1" spans="1:15">
      <c r="A13" s="37" t="s">
        <v>86</v>
      </c>
      <c r="B13" s="37" t="s">
        <v>87</v>
      </c>
      <c r="C13" s="37" t="s">
        <v>78</v>
      </c>
      <c r="D13" s="96" t="s">
        <v>149</v>
      </c>
      <c r="E13" s="96" t="s">
        <v>63</v>
      </c>
      <c r="F13" s="96" t="s">
        <v>156</v>
      </c>
      <c r="G13" s="41">
        <f t="shared" si="0"/>
        <v>8.16</v>
      </c>
      <c r="H13" s="41"/>
      <c r="I13" s="41"/>
      <c r="J13" s="41">
        <v>8.16</v>
      </c>
      <c r="K13" s="41"/>
      <c r="L13" s="41"/>
      <c r="M13" s="41"/>
      <c r="N13" s="41"/>
      <c r="O13" s="102"/>
    </row>
    <row r="14" s="17" customFormat="1" ht="49.8" customHeight="1" spans="1:15">
      <c r="A14" s="37" t="s">
        <v>86</v>
      </c>
      <c r="B14" s="37" t="s">
        <v>87</v>
      </c>
      <c r="C14" s="37" t="s">
        <v>87</v>
      </c>
      <c r="D14" s="96" t="s">
        <v>149</v>
      </c>
      <c r="E14" s="96" t="s">
        <v>63</v>
      </c>
      <c r="F14" s="96" t="s">
        <v>157</v>
      </c>
      <c r="G14" s="41">
        <f t="shared" si="0"/>
        <v>55.5</v>
      </c>
      <c r="H14" s="41">
        <v>55.5</v>
      </c>
      <c r="I14" s="41"/>
      <c r="J14" s="41"/>
      <c r="K14" s="41"/>
      <c r="L14" s="41"/>
      <c r="M14" s="41"/>
      <c r="N14" s="41"/>
      <c r="O14" s="102"/>
    </row>
    <row r="15" s="17" customFormat="1" ht="33" customHeight="1" spans="1:15">
      <c r="A15" s="37" t="s">
        <v>86</v>
      </c>
      <c r="B15" s="37" t="s">
        <v>90</v>
      </c>
      <c r="C15" s="37" t="s">
        <v>78</v>
      </c>
      <c r="D15" s="96" t="s">
        <v>149</v>
      </c>
      <c r="E15" s="96" t="s">
        <v>63</v>
      </c>
      <c r="F15" s="96" t="s">
        <v>158</v>
      </c>
      <c r="G15" s="41">
        <f t="shared" si="0"/>
        <v>4.1</v>
      </c>
      <c r="H15" s="41"/>
      <c r="I15" s="41"/>
      <c r="J15" s="41">
        <v>4.1</v>
      </c>
      <c r="K15" s="41"/>
      <c r="L15" s="41"/>
      <c r="M15" s="41"/>
      <c r="N15" s="41"/>
      <c r="O15" s="102"/>
    </row>
    <row r="16" s="17" customFormat="1" ht="43.95" customHeight="1" spans="1:15">
      <c r="A16" s="37" t="s">
        <v>86</v>
      </c>
      <c r="B16" s="37" t="s">
        <v>83</v>
      </c>
      <c r="C16" s="37" t="s">
        <v>78</v>
      </c>
      <c r="D16" s="96" t="s">
        <v>149</v>
      </c>
      <c r="E16" s="96" t="s">
        <v>63</v>
      </c>
      <c r="F16" s="96" t="s">
        <v>159</v>
      </c>
      <c r="G16" s="41">
        <f t="shared" si="0"/>
        <v>2</v>
      </c>
      <c r="H16" s="41">
        <v>2</v>
      </c>
      <c r="I16" s="41"/>
      <c r="J16" s="41"/>
      <c r="K16" s="41"/>
      <c r="L16" s="41"/>
      <c r="M16" s="41"/>
      <c r="N16" s="41"/>
      <c r="O16" s="102"/>
    </row>
    <row r="17" s="17" customFormat="1" ht="33" customHeight="1" spans="1:15">
      <c r="A17" s="37" t="s">
        <v>93</v>
      </c>
      <c r="B17" s="37" t="s">
        <v>78</v>
      </c>
      <c r="C17" s="37" t="s">
        <v>78</v>
      </c>
      <c r="D17" s="96" t="s">
        <v>149</v>
      </c>
      <c r="E17" s="96" t="s">
        <v>63</v>
      </c>
      <c r="F17" s="96" t="s">
        <v>160</v>
      </c>
      <c r="G17" s="41">
        <f t="shared" si="0"/>
        <v>5.66</v>
      </c>
      <c r="H17" s="41">
        <v>5.66</v>
      </c>
      <c r="I17" s="41"/>
      <c r="J17" s="41"/>
      <c r="K17" s="41"/>
      <c r="L17" s="41"/>
      <c r="M17" s="41"/>
      <c r="N17" s="41"/>
      <c r="O17" s="102"/>
    </row>
    <row r="18" s="17" customFormat="1" ht="33" customHeight="1" spans="1:15">
      <c r="A18" s="37" t="s">
        <v>93</v>
      </c>
      <c r="B18" s="37" t="s">
        <v>94</v>
      </c>
      <c r="C18" s="37" t="s">
        <v>78</v>
      </c>
      <c r="D18" s="96" t="s">
        <v>149</v>
      </c>
      <c r="E18" s="96" t="s">
        <v>63</v>
      </c>
      <c r="F18" s="96" t="s">
        <v>161</v>
      </c>
      <c r="G18" s="41">
        <f t="shared" si="0"/>
        <v>11</v>
      </c>
      <c r="H18" s="41">
        <v>11</v>
      </c>
      <c r="I18" s="41"/>
      <c r="J18" s="41"/>
      <c r="K18" s="41"/>
      <c r="L18" s="41"/>
      <c r="M18" s="41"/>
      <c r="N18" s="41"/>
      <c r="O18" s="102"/>
    </row>
    <row r="19" s="17" customFormat="1" ht="33" customHeight="1" spans="1:15">
      <c r="A19" s="37" t="s">
        <v>93</v>
      </c>
      <c r="B19" s="37" t="s">
        <v>94</v>
      </c>
      <c r="C19" s="37" t="s">
        <v>80</v>
      </c>
      <c r="D19" s="96" t="s">
        <v>149</v>
      </c>
      <c r="E19" s="96" t="s">
        <v>63</v>
      </c>
      <c r="F19" s="96" t="s">
        <v>162</v>
      </c>
      <c r="G19" s="41">
        <f t="shared" si="0"/>
        <v>5.7</v>
      </c>
      <c r="H19" s="41">
        <v>5.7</v>
      </c>
      <c r="I19" s="41"/>
      <c r="J19" s="41"/>
      <c r="K19" s="41"/>
      <c r="L19" s="41"/>
      <c r="M19" s="41"/>
      <c r="N19" s="41"/>
      <c r="O19" s="102"/>
    </row>
    <row r="20" s="17" customFormat="1" ht="33" customHeight="1" spans="1:15">
      <c r="A20" s="37" t="s">
        <v>97</v>
      </c>
      <c r="B20" s="37" t="s">
        <v>78</v>
      </c>
      <c r="C20" s="37" t="s">
        <v>78</v>
      </c>
      <c r="D20" s="96" t="s">
        <v>149</v>
      </c>
      <c r="E20" s="96" t="s">
        <v>63</v>
      </c>
      <c r="F20" s="96" t="s">
        <v>163</v>
      </c>
      <c r="G20" s="41">
        <f t="shared" si="0"/>
        <v>83.72</v>
      </c>
      <c r="H20" s="41">
        <v>83.72</v>
      </c>
      <c r="I20" s="41"/>
      <c r="J20" s="41"/>
      <c r="K20" s="41"/>
      <c r="L20" s="41"/>
      <c r="M20" s="41"/>
      <c r="N20" s="41"/>
      <c r="O20" s="102"/>
    </row>
    <row r="21" s="17" customFormat="1" ht="33" customHeight="1" spans="1:15">
      <c r="A21" s="37" t="s">
        <v>98</v>
      </c>
      <c r="B21" s="37" t="s">
        <v>83</v>
      </c>
      <c r="C21" s="37"/>
      <c r="D21" s="96" t="s">
        <v>149</v>
      </c>
      <c r="E21" s="96" t="s">
        <v>63</v>
      </c>
      <c r="F21" s="96" t="s">
        <v>164</v>
      </c>
      <c r="G21" s="41">
        <f t="shared" si="0"/>
        <v>1.6</v>
      </c>
      <c r="H21" s="41"/>
      <c r="I21" s="41"/>
      <c r="J21" s="41"/>
      <c r="K21" s="41"/>
      <c r="L21" s="41">
        <v>1.6</v>
      </c>
      <c r="M21" s="41"/>
      <c r="N21" s="41"/>
      <c r="O21" s="102"/>
    </row>
    <row r="22" s="17" customFormat="1" ht="33" customHeight="1" spans="1:15">
      <c r="A22" s="37" t="s">
        <v>99</v>
      </c>
      <c r="B22" s="37" t="s">
        <v>80</v>
      </c>
      <c r="C22" s="37" t="s">
        <v>78</v>
      </c>
      <c r="D22" s="96" t="s">
        <v>149</v>
      </c>
      <c r="E22" s="96" t="s">
        <v>63</v>
      </c>
      <c r="F22" s="96" t="s">
        <v>165</v>
      </c>
      <c r="G22" s="41">
        <f t="shared" si="0"/>
        <v>22.5</v>
      </c>
      <c r="H22" s="41">
        <v>22.5</v>
      </c>
      <c r="I22" s="41"/>
      <c r="J22" s="41"/>
      <c r="K22" s="41"/>
      <c r="L22" s="41"/>
      <c r="M22" s="41"/>
      <c r="N22" s="41"/>
      <c r="O22" s="102"/>
    </row>
    <row r="23" ht="12" customHeight="1" spans="1:15">
      <c r="A23" s="43"/>
      <c r="B23" s="43"/>
      <c r="C23" s="43"/>
      <c r="D23" s="43"/>
      <c r="E23" s="43"/>
      <c r="F23" s="43"/>
      <c r="G23" s="43"/>
      <c r="H23" s="43"/>
      <c r="I23" s="43"/>
      <c r="J23" s="43"/>
      <c r="K23" s="43"/>
      <c r="L23" s="43"/>
      <c r="M23" s="43"/>
      <c r="N23" s="43"/>
      <c r="O23" s="30"/>
    </row>
  </sheetData>
  <mergeCells count="11">
    <mergeCell ref="A1:N1"/>
    <mergeCell ref="A2:E2"/>
    <mergeCell ref="L2:M2"/>
    <mergeCell ref="A3:C3"/>
    <mergeCell ref="H3:J3"/>
    <mergeCell ref="K3:N3"/>
    <mergeCell ref="A5:C5"/>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ignoredErrors>
    <ignoredError sqref="D22 C22 B22 A22 D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F59" sqref="F59"/>
    </sheetView>
  </sheetViews>
  <sheetFormatPr defaultColWidth="9" defaultRowHeight="13.5" outlineLevelCol="3"/>
  <cols>
    <col min="1" max="1" width="25.775" style="45" customWidth="1"/>
    <col min="2" max="2" width="29.3333333333333" style="45" customWidth="1"/>
    <col min="3" max="3" width="14.4416666666667" style="45" customWidth="1"/>
    <col min="4" max="4" width="30.1083333333333" style="45" customWidth="1"/>
    <col min="5" max="16384" width="9" style="45"/>
  </cols>
  <sheetData>
    <row r="1" ht="54" customHeight="1" spans="1:4">
      <c r="A1" s="46" t="s">
        <v>166</v>
      </c>
      <c r="B1" s="89"/>
      <c r="C1" s="89"/>
      <c r="D1" s="90"/>
    </row>
    <row r="2" ht="16.5" customHeight="1" spans="1:4">
      <c r="A2" s="91" t="s">
        <v>2</v>
      </c>
      <c r="B2" s="91"/>
      <c r="C2" s="34" t="s">
        <v>1</v>
      </c>
      <c r="D2" s="91"/>
    </row>
    <row r="3" ht="16.5" customHeight="1" spans="1:4">
      <c r="A3" s="37" t="s">
        <v>167</v>
      </c>
      <c r="B3" s="92" t="s">
        <v>5</v>
      </c>
      <c r="C3" s="66" t="s">
        <v>168</v>
      </c>
      <c r="D3" s="90"/>
    </row>
    <row r="4" ht="16.5" customHeight="1" spans="1:4">
      <c r="A4" s="39">
        <v>301</v>
      </c>
      <c r="B4" s="32" t="s">
        <v>169</v>
      </c>
      <c r="C4" s="93">
        <v>376.33</v>
      </c>
      <c r="D4" s="90"/>
    </row>
    <row r="5" ht="16.5" customHeight="1" spans="1:4">
      <c r="A5" s="39">
        <v>30101</v>
      </c>
      <c r="B5" s="36" t="s">
        <v>170</v>
      </c>
      <c r="C5" s="93">
        <v>157.99</v>
      </c>
      <c r="D5" s="90"/>
    </row>
    <row r="6" ht="16.5" customHeight="1" spans="1:4">
      <c r="A6" s="39">
        <v>30102</v>
      </c>
      <c r="B6" s="36" t="s">
        <v>171</v>
      </c>
      <c r="C6" s="93">
        <v>83.51</v>
      </c>
      <c r="D6" s="90"/>
    </row>
    <row r="7" ht="21" customHeight="1" spans="1:4">
      <c r="A7" s="39">
        <v>30103</v>
      </c>
      <c r="B7" s="36" t="s">
        <v>172</v>
      </c>
      <c r="C7" s="93"/>
      <c r="D7" s="90"/>
    </row>
    <row r="8" ht="16.5" customHeight="1" spans="1:4">
      <c r="A8" s="39">
        <v>30107</v>
      </c>
      <c r="B8" s="36" t="s">
        <v>173</v>
      </c>
      <c r="C8" s="93">
        <v>31.84</v>
      </c>
      <c r="D8" s="90"/>
    </row>
    <row r="9" ht="16.5" customHeight="1" spans="1:4">
      <c r="A9" s="39">
        <v>30108</v>
      </c>
      <c r="B9" s="36" t="s">
        <v>174</v>
      </c>
      <c r="C9" s="93">
        <v>55.5</v>
      </c>
      <c r="D9" s="90"/>
    </row>
    <row r="10" ht="16.5" customHeight="1" spans="1:4">
      <c r="A10" s="39">
        <v>30110</v>
      </c>
      <c r="B10" s="36" t="s">
        <v>175</v>
      </c>
      <c r="C10" s="93">
        <v>16.7</v>
      </c>
      <c r="D10" s="90"/>
    </row>
    <row r="11" ht="16.5" customHeight="1" spans="1:4">
      <c r="A11" s="39">
        <v>30112</v>
      </c>
      <c r="B11" s="36" t="s">
        <v>176</v>
      </c>
      <c r="C11" s="93">
        <v>2</v>
      </c>
      <c r="D11" s="90"/>
    </row>
    <row r="12" ht="16.5" customHeight="1" spans="1:4">
      <c r="A12" s="39">
        <v>30113</v>
      </c>
      <c r="B12" s="36" t="s">
        <v>100</v>
      </c>
      <c r="C12" s="93">
        <v>22.5</v>
      </c>
      <c r="D12" s="90"/>
    </row>
    <row r="13" ht="16.5" customHeight="1" spans="1:4">
      <c r="A13" s="39">
        <v>30199</v>
      </c>
      <c r="B13" s="36" t="s">
        <v>177</v>
      </c>
      <c r="C13" s="93">
        <v>6.29</v>
      </c>
      <c r="D13" s="90"/>
    </row>
    <row r="14" ht="16.5" customHeight="1" spans="1:4">
      <c r="A14" s="39">
        <v>302</v>
      </c>
      <c r="B14" s="36" t="s">
        <v>178</v>
      </c>
      <c r="C14" s="93">
        <v>18.54</v>
      </c>
      <c r="D14" s="90"/>
    </row>
    <row r="15" ht="16.5" customHeight="1" spans="1:4">
      <c r="A15" s="39">
        <v>30201</v>
      </c>
      <c r="B15" s="36" t="s">
        <v>179</v>
      </c>
      <c r="C15" s="93"/>
      <c r="D15" s="90"/>
    </row>
    <row r="16" ht="16.5" customHeight="1" spans="1:4">
      <c r="A16" s="39">
        <v>30202</v>
      </c>
      <c r="B16" s="36" t="s">
        <v>180</v>
      </c>
      <c r="C16" s="93"/>
      <c r="D16" s="90"/>
    </row>
    <row r="17" ht="16.5" customHeight="1" spans="1:4">
      <c r="A17" s="39">
        <v>30203</v>
      </c>
      <c r="B17" s="36" t="s">
        <v>181</v>
      </c>
      <c r="C17" s="93"/>
      <c r="D17" s="90"/>
    </row>
    <row r="18" ht="16.5" customHeight="1" spans="1:4">
      <c r="A18" s="39">
        <v>30204</v>
      </c>
      <c r="B18" s="36" t="s">
        <v>182</v>
      </c>
      <c r="C18" s="93"/>
      <c r="D18" s="90"/>
    </row>
    <row r="19" ht="16.5" customHeight="1" spans="1:4">
      <c r="A19" s="39">
        <v>30205</v>
      </c>
      <c r="B19" s="36" t="s">
        <v>183</v>
      </c>
      <c r="C19" s="93"/>
      <c r="D19" s="90"/>
    </row>
    <row r="20" ht="16.5" customHeight="1" spans="1:4">
      <c r="A20" s="39">
        <v>30206</v>
      </c>
      <c r="B20" s="36" t="s">
        <v>184</v>
      </c>
      <c r="C20" s="94"/>
      <c r="D20" s="90"/>
    </row>
    <row r="21" ht="16.5" customHeight="1" spans="1:4">
      <c r="A21" s="39">
        <v>30207</v>
      </c>
      <c r="B21" s="36" t="s">
        <v>185</v>
      </c>
      <c r="C21" s="94"/>
      <c r="D21" s="90"/>
    </row>
    <row r="22" ht="16.5" customHeight="1" spans="1:4">
      <c r="A22" s="39">
        <v>30208</v>
      </c>
      <c r="B22" s="36" t="s">
        <v>186</v>
      </c>
      <c r="C22" s="94"/>
      <c r="D22" s="90"/>
    </row>
    <row r="23" ht="16.5" customHeight="1" spans="1:4">
      <c r="A23" s="39">
        <v>30209</v>
      </c>
      <c r="B23" s="36" t="s">
        <v>187</v>
      </c>
      <c r="C23" s="94"/>
      <c r="D23" s="90"/>
    </row>
    <row r="24" ht="16.5" customHeight="1" spans="1:4">
      <c r="A24" s="39">
        <v>30211</v>
      </c>
      <c r="B24" s="36" t="s">
        <v>188</v>
      </c>
      <c r="C24" s="94"/>
      <c r="D24" s="90"/>
    </row>
    <row r="25" ht="16.5" customHeight="1" spans="1:4">
      <c r="A25" s="39">
        <v>30212</v>
      </c>
      <c r="B25" s="36" t="s">
        <v>189</v>
      </c>
      <c r="C25" s="94"/>
      <c r="D25" s="90"/>
    </row>
    <row r="26" ht="16.5" customHeight="1" spans="1:4">
      <c r="A26" s="39">
        <v>30213</v>
      </c>
      <c r="B26" s="36" t="s">
        <v>190</v>
      </c>
      <c r="C26" s="94"/>
      <c r="D26" s="90"/>
    </row>
    <row r="27" ht="16.5" customHeight="1" spans="1:4">
      <c r="A27" s="39">
        <v>30214</v>
      </c>
      <c r="B27" s="36" t="s">
        <v>191</v>
      </c>
      <c r="C27" s="94"/>
      <c r="D27" s="90"/>
    </row>
    <row r="28" ht="16.5" customHeight="1" spans="1:4">
      <c r="A28" s="39">
        <v>30215</v>
      </c>
      <c r="B28" s="36" t="s">
        <v>192</v>
      </c>
      <c r="C28" s="94"/>
      <c r="D28" s="90"/>
    </row>
    <row r="29" ht="16.5" customHeight="1" spans="1:4">
      <c r="A29" s="39">
        <v>30216</v>
      </c>
      <c r="B29" s="36" t="s">
        <v>193</v>
      </c>
      <c r="C29" s="94"/>
      <c r="D29" s="90"/>
    </row>
    <row r="30" ht="16.5" customHeight="1" spans="1:4">
      <c r="A30" s="39">
        <v>30217</v>
      </c>
      <c r="B30" s="36" t="s">
        <v>194</v>
      </c>
      <c r="C30" s="94"/>
      <c r="D30" s="90"/>
    </row>
    <row r="31" ht="16.5" customHeight="1" spans="1:4">
      <c r="A31" s="39">
        <v>30218</v>
      </c>
      <c r="B31" s="36" t="s">
        <v>195</v>
      </c>
      <c r="C31" s="94"/>
      <c r="D31" s="90"/>
    </row>
    <row r="32" ht="16.5" customHeight="1" spans="1:4">
      <c r="A32" s="39">
        <v>30224</v>
      </c>
      <c r="B32" s="36" t="s">
        <v>196</v>
      </c>
      <c r="C32" s="94"/>
      <c r="D32" s="90"/>
    </row>
    <row r="33" ht="16.5" customHeight="1" spans="1:4">
      <c r="A33" s="39">
        <v>30225</v>
      </c>
      <c r="B33" s="36" t="s">
        <v>197</v>
      </c>
      <c r="C33" s="94"/>
      <c r="D33" s="90"/>
    </row>
    <row r="34" ht="16.5" customHeight="1" spans="1:4">
      <c r="A34" s="39">
        <v>30226</v>
      </c>
      <c r="B34" s="36" t="s">
        <v>198</v>
      </c>
      <c r="C34" s="94"/>
      <c r="D34" s="90"/>
    </row>
    <row r="35" ht="16.5" customHeight="1" spans="1:4">
      <c r="A35" s="39">
        <v>30227</v>
      </c>
      <c r="B35" s="36" t="s">
        <v>199</v>
      </c>
      <c r="C35" s="94"/>
      <c r="D35" s="90"/>
    </row>
    <row r="36" ht="16.5" customHeight="1" spans="1:4">
      <c r="A36" s="39">
        <v>30228</v>
      </c>
      <c r="B36" s="36" t="s">
        <v>200</v>
      </c>
      <c r="C36" s="94"/>
      <c r="D36" s="90"/>
    </row>
    <row r="37" ht="16.5" customHeight="1" spans="1:4">
      <c r="A37" s="39">
        <v>30229</v>
      </c>
      <c r="B37" s="36" t="s">
        <v>201</v>
      </c>
      <c r="C37" s="94"/>
      <c r="D37" s="90"/>
    </row>
    <row r="38" ht="16.5" customHeight="1" spans="1:4">
      <c r="A38" s="39">
        <v>30231</v>
      </c>
      <c r="B38" s="36" t="s">
        <v>202</v>
      </c>
      <c r="C38" s="93"/>
      <c r="D38" s="90"/>
    </row>
    <row r="39" ht="16.5" customHeight="1" spans="1:4">
      <c r="A39" s="39">
        <v>30239</v>
      </c>
      <c r="B39" s="36" t="s">
        <v>203</v>
      </c>
      <c r="C39" s="93">
        <v>18.54</v>
      </c>
      <c r="D39" s="90"/>
    </row>
    <row r="40" ht="16.5" customHeight="1" spans="1:4">
      <c r="A40" s="39">
        <v>30240</v>
      </c>
      <c r="B40" s="36" t="s">
        <v>204</v>
      </c>
      <c r="C40" s="93"/>
      <c r="D40" s="90"/>
    </row>
    <row r="41" ht="16.5" customHeight="1" spans="1:4">
      <c r="A41" s="39">
        <v>30299</v>
      </c>
      <c r="B41" s="36" t="s">
        <v>205</v>
      </c>
      <c r="C41" s="93"/>
      <c r="D41" s="90"/>
    </row>
    <row r="42" ht="16.5" customHeight="1" spans="1:4">
      <c r="A42" s="39">
        <v>303</v>
      </c>
      <c r="B42" s="36" t="s">
        <v>206</v>
      </c>
      <c r="C42" s="93">
        <v>12.26</v>
      </c>
      <c r="D42" s="90"/>
    </row>
    <row r="43" ht="16.5" customHeight="1" spans="1:4">
      <c r="A43" s="39">
        <v>30301</v>
      </c>
      <c r="B43" s="36" t="s">
        <v>207</v>
      </c>
      <c r="C43" s="93"/>
      <c r="D43" s="90"/>
    </row>
    <row r="44" ht="16.5" customHeight="1" spans="1:4">
      <c r="A44" s="39">
        <v>30302</v>
      </c>
      <c r="B44" s="36" t="s">
        <v>208</v>
      </c>
      <c r="C44" s="93">
        <v>8.16</v>
      </c>
      <c r="D44" s="90"/>
    </row>
    <row r="45" ht="16.5" customHeight="1" spans="1:4">
      <c r="A45" s="39">
        <v>30305</v>
      </c>
      <c r="B45" s="36" t="s">
        <v>209</v>
      </c>
      <c r="C45" s="93">
        <v>4.1</v>
      </c>
      <c r="D45" s="90"/>
    </row>
    <row r="46" ht="16.5" customHeight="1" spans="1:4">
      <c r="A46" s="39">
        <v>30399</v>
      </c>
      <c r="B46" s="36" t="s">
        <v>210</v>
      </c>
      <c r="C46" s="93"/>
      <c r="D46" s="90"/>
    </row>
    <row r="47" ht="16.5" customHeight="1" spans="1:4">
      <c r="A47" s="39">
        <v>310</v>
      </c>
      <c r="B47" s="36" t="s">
        <v>211</v>
      </c>
      <c r="C47" s="93">
        <f>SUM(C48+C49)</f>
        <v>0</v>
      </c>
      <c r="D47" s="90"/>
    </row>
    <row r="48" ht="16.5" customHeight="1" spans="1:4">
      <c r="A48" s="39">
        <v>31002</v>
      </c>
      <c r="B48" s="36" t="s">
        <v>212</v>
      </c>
      <c r="C48" s="93"/>
      <c r="D48" s="90"/>
    </row>
    <row r="49" ht="16.5" customHeight="1" spans="1:4">
      <c r="A49" s="39">
        <v>31099</v>
      </c>
      <c r="B49" s="36" t="s">
        <v>213</v>
      </c>
      <c r="C49" s="93"/>
      <c r="D49" s="90"/>
    </row>
    <row r="50" ht="18" customHeight="1" spans="1:4">
      <c r="A50" s="39">
        <v>31099</v>
      </c>
      <c r="B50" s="37" t="s">
        <v>16</v>
      </c>
      <c r="C50" s="93">
        <f>SUM(C4+C14+C42+C47)</f>
        <v>407.13</v>
      </c>
      <c r="D50" s="90"/>
    </row>
    <row r="51" ht="18" customHeight="1" spans="1:4">
      <c r="A51" s="91"/>
      <c r="B51" s="71"/>
      <c r="C51" s="55"/>
      <c r="D51" s="91"/>
    </row>
  </sheetData>
  <mergeCells count="2">
    <mergeCell ref="A1:D1"/>
    <mergeCell ref="A2:B2"/>
  </mergeCells>
  <pageMargins left="0.684722222222222" right="0.684722222222222" top="0.920833333333333" bottom="0.920833333333333" header="0.298611111111111" footer="0.298611111111111"/>
  <pageSetup paperSize="9" orientation="landscape"/>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K5" sqref="K5"/>
    </sheetView>
  </sheetViews>
  <sheetFormatPr defaultColWidth="9" defaultRowHeight="13.5"/>
  <cols>
    <col min="1" max="3" width="9.44166666666667" customWidth="1"/>
    <col min="4" max="4" width="14.3333333333333" style="73" customWidth="1"/>
    <col min="5" max="5" width="10.4416666666667" customWidth="1"/>
    <col min="6" max="6" width="14.6666666666667" style="73" customWidth="1"/>
    <col min="7" max="7" width="16.1083333333333" customWidth="1"/>
    <col min="8" max="8" width="19.2166666666667" customWidth="1"/>
    <col min="9" max="9" width="24.8833333333333" customWidth="1"/>
    <col min="10" max="10" width="12.2166666666667" customWidth="1"/>
    <col min="11" max="11" width="8.66666666666667" customWidth="1"/>
  </cols>
  <sheetData>
    <row r="1" ht="49.5" customHeight="1" spans="1:11">
      <c r="A1" s="74" t="s">
        <v>214</v>
      </c>
      <c r="B1" s="75"/>
      <c r="C1" s="75"/>
      <c r="D1" s="75"/>
      <c r="E1" s="75"/>
      <c r="F1" s="75"/>
      <c r="G1" s="75"/>
      <c r="H1" s="75"/>
      <c r="I1" s="75"/>
      <c r="J1" s="75"/>
      <c r="K1" s="23"/>
    </row>
    <row r="2" s="45" customFormat="1" ht="26.25" customHeight="1" spans="1:11">
      <c r="A2" s="76" t="s">
        <v>2</v>
      </c>
      <c r="B2" s="76"/>
      <c r="C2" s="76"/>
      <c r="D2" s="76"/>
      <c r="E2" s="77"/>
      <c r="F2" s="76"/>
      <c r="G2" s="77"/>
      <c r="H2" s="77"/>
      <c r="I2" s="77"/>
      <c r="J2" s="77" t="s">
        <v>1</v>
      </c>
      <c r="K2" s="85"/>
    </row>
    <row r="3" s="45" customFormat="1" ht="24.75" customHeight="1" spans="1:11">
      <c r="A3" s="78" t="s">
        <v>65</v>
      </c>
      <c r="B3" s="79"/>
      <c r="C3" s="79"/>
      <c r="D3" s="78" t="s">
        <v>59</v>
      </c>
      <c r="E3" s="78" t="s">
        <v>215</v>
      </c>
      <c r="F3" s="78" t="s">
        <v>142</v>
      </c>
      <c r="G3" s="78" t="s">
        <v>216</v>
      </c>
      <c r="H3" s="78" t="s">
        <v>217</v>
      </c>
      <c r="I3" s="78" t="s">
        <v>218</v>
      </c>
      <c r="J3" s="78" t="s">
        <v>104</v>
      </c>
      <c r="K3" s="86"/>
    </row>
    <row r="4" s="45" customFormat="1" ht="24.75" customHeight="1" spans="1:11">
      <c r="A4" s="78" t="s">
        <v>69</v>
      </c>
      <c r="B4" s="78" t="s">
        <v>70</v>
      </c>
      <c r="C4" s="78" t="s">
        <v>71</v>
      </c>
      <c r="D4" s="78"/>
      <c r="E4" s="80"/>
      <c r="F4" s="78"/>
      <c r="G4" s="80"/>
      <c r="H4" s="80"/>
      <c r="I4" s="80"/>
      <c r="J4" s="80"/>
      <c r="K4" s="86"/>
    </row>
    <row r="5" s="45" customFormat="1" ht="22.95" customHeight="1" spans="1:11">
      <c r="A5" s="78" t="s">
        <v>16</v>
      </c>
      <c r="B5" s="78"/>
      <c r="C5" s="78"/>
      <c r="D5" s="80"/>
      <c r="E5" s="78"/>
      <c r="F5" s="80"/>
      <c r="G5" s="78"/>
      <c r="H5" s="78"/>
      <c r="I5" s="78"/>
      <c r="J5" s="87">
        <v>177.87</v>
      </c>
      <c r="K5" s="86"/>
    </row>
    <row r="6" s="45" customFormat="1" ht="42" customHeight="1" spans="1:11">
      <c r="A6" s="81"/>
      <c r="B6" s="81"/>
      <c r="C6" s="81"/>
      <c r="D6" s="82" t="s">
        <v>148</v>
      </c>
      <c r="E6" s="81"/>
      <c r="F6" s="82"/>
      <c r="G6" s="81"/>
      <c r="H6" s="81"/>
      <c r="I6" s="81"/>
      <c r="J6" s="88">
        <v>177.87</v>
      </c>
      <c r="K6" s="86"/>
    </row>
    <row r="7" s="45" customFormat="1" ht="37.95" customHeight="1" spans="1:11">
      <c r="A7" s="81"/>
      <c r="B7" s="81"/>
      <c r="C7" s="81"/>
      <c r="D7" s="82"/>
      <c r="E7" s="81"/>
      <c r="F7" s="82" t="s">
        <v>148</v>
      </c>
      <c r="G7" s="81"/>
      <c r="H7" s="81"/>
      <c r="I7" s="81"/>
      <c r="J7" s="88">
        <v>177.87</v>
      </c>
      <c r="K7" s="86"/>
    </row>
    <row r="8" s="45" customFormat="1" ht="30" customHeight="1" spans="1:11">
      <c r="A8" s="78" t="s">
        <v>76</v>
      </c>
      <c r="B8" s="78" t="s">
        <v>77</v>
      </c>
      <c r="C8" s="78" t="s">
        <v>80</v>
      </c>
      <c r="D8" s="80" t="s">
        <v>63</v>
      </c>
      <c r="E8" s="78" t="s">
        <v>149</v>
      </c>
      <c r="F8" s="80" t="s">
        <v>63</v>
      </c>
      <c r="G8" s="80" t="s">
        <v>219</v>
      </c>
      <c r="H8" s="80" t="s">
        <v>220</v>
      </c>
      <c r="I8" s="80" t="s">
        <v>221</v>
      </c>
      <c r="J8" s="87">
        <v>15.1</v>
      </c>
      <c r="K8" s="86"/>
    </row>
    <row r="9" s="45" customFormat="1" ht="30" customHeight="1" spans="1:11">
      <c r="A9" s="78" t="s">
        <v>76</v>
      </c>
      <c r="B9" s="78" t="s">
        <v>77</v>
      </c>
      <c r="C9" s="78" t="s">
        <v>80</v>
      </c>
      <c r="D9" s="80" t="s">
        <v>63</v>
      </c>
      <c r="E9" s="78" t="s">
        <v>149</v>
      </c>
      <c r="F9" s="80" t="s">
        <v>63</v>
      </c>
      <c r="G9" s="80" t="s">
        <v>222</v>
      </c>
      <c r="H9" s="80" t="s">
        <v>223</v>
      </c>
      <c r="I9" s="80" t="s">
        <v>224</v>
      </c>
      <c r="J9" s="87">
        <v>3.29</v>
      </c>
      <c r="K9" s="86"/>
    </row>
    <row r="10" s="45" customFormat="1" ht="30" customHeight="1" spans="1:11">
      <c r="A10" s="78" t="s">
        <v>76</v>
      </c>
      <c r="B10" s="78" t="s">
        <v>77</v>
      </c>
      <c r="C10" s="78" t="s">
        <v>80</v>
      </c>
      <c r="D10" s="80" t="s">
        <v>63</v>
      </c>
      <c r="E10" s="78" t="s">
        <v>149</v>
      </c>
      <c r="F10" s="80" t="s">
        <v>63</v>
      </c>
      <c r="G10" s="80" t="s">
        <v>225</v>
      </c>
      <c r="H10" s="80" t="s">
        <v>226</v>
      </c>
      <c r="I10" s="80" t="s">
        <v>227</v>
      </c>
      <c r="J10" s="87">
        <v>11.88</v>
      </c>
      <c r="K10" s="86"/>
    </row>
    <row r="11" s="45" customFormat="1" ht="30" customHeight="1" spans="1:11">
      <c r="A11" s="78" t="s">
        <v>76</v>
      </c>
      <c r="B11" s="78" t="s">
        <v>83</v>
      </c>
      <c r="C11" s="78" t="s">
        <v>83</v>
      </c>
      <c r="D11" s="80" t="s">
        <v>63</v>
      </c>
      <c r="E11" s="78" t="s">
        <v>149</v>
      </c>
      <c r="F11" s="80" t="s">
        <v>63</v>
      </c>
      <c r="G11" s="80" t="s">
        <v>198</v>
      </c>
      <c r="H11" s="80" t="s">
        <v>228</v>
      </c>
      <c r="I11" s="80" t="s">
        <v>229</v>
      </c>
      <c r="J11" s="87">
        <v>6.14</v>
      </c>
      <c r="K11" s="86"/>
    </row>
    <row r="12" s="45" customFormat="1" ht="30" customHeight="1" spans="1:11">
      <c r="A12" s="78" t="s">
        <v>76</v>
      </c>
      <c r="B12" s="78" t="s">
        <v>83</v>
      </c>
      <c r="C12" s="78" t="s">
        <v>83</v>
      </c>
      <c r="D12" s="80" t="s">
        <v>63</v>
      </c>
      <c r="E12" s="78" t="s">
        <v>149</v>
      </c>
      <c r="F12" s="80" t="s">
        <v>63</v>
      </c>
      <c r="G12" s="80" t="s">
        <v>230</v>
      </c>
      <c r="H12" s="80" t="s">
        <v>230</v>
      </c>
      <c r="I12" s="80" t="s">
        <v>231</v>
      </c>
      <c r="J12" s="87">
        <v>4.72</v>
      </c>
      <c r="K12" s="86"/>
    </row>
    <row r="13" s="45" customFormat="1" ht="30" customHeight="1" spans="1:11">
      <c r="A13" s="78" t="s">
        <v>76</v>
      </c>
      <c r="B13" s="78" t="s">
        <v>83</v>
      </c>
      <c r="C13" s="78" t="s">
        <v>83</v>
      </c>
      <c r="D13" s="80" t="s">
        <v>63</v>
      </c>
      <c r="E13" s="78" t="s">
        <v>149</v>
      </c>
      <c r="F13" s="80" t="s">
        <v>63</v>
      </c>
      <c r="G13" s="80" t="s">
        <v>232</v>
      </c>
      <c r="H13" s="80" t="s">
        <v>233</v>
      </c>
      <c r="I13" s="80" t="s">
        <v>234</v>
      </c>
      <c r="J13" s="87">
        <v>97.4</v>
      </c>
      <c r="K13" s="86"/>
    </row>
    <row r="14" s="45" customFormat="1" ht="30" customHeight="1" spans="1:11">
      <c r="A14" s="78" t="s">
        <v>76</v>
      </c>
      <c r="B14" s="78" t="s">
        <v>83</v>
      </c>
      <c r="C14" s="78" t="s">
        <v>83</v>
      </c>
      <c r="D14" s="80" t="s">
        <v>63</v>
      </c>
      <c r="E14" s="78" t="s">
        <v>149</v>
      </c>
      <c r="F14" s="80" t="s">
        <v>63</v>
      </c>
      <c r="G14" s="80" t="s">
        <v>235</v>
      </c>
      <c r="H14" s="80" t="s">
        <v>236</v>
      </c>
      <c r="I14" s="80" t="s">
        <v>237</v>
      </c>
      <c r="J14" s="87">
        <v>0.78</v>
      </c>
      <c r="K14" s="86"/>
    </row>
    <row r="15" s="45" customFormat="1" ht="30" customHeight="1" spans="1:11">
      <c r="A15" s="78" t="s">
        <v>76</v>
      </c>
      <c r="B15" s="78" t="s">
        <v>83</v>
      </c>
      <c r="C15" s="78" t="s">
        <v>83</v>
      </c>
      <c r="D15" s="80" t="s">
        <v>63</v>
      </c>
      <c r="E15" s="78" t="s">
        <v>149</v>
      </c>
      <c r="F15" s="80" t="s">
        <v>63</v>
      </c>
      <c r="G15" s="80" t="s">
        <v>238</v>
      </c>
      <c r="H15" s="80" t="s">
        <v>239</v>
      </c>
      <c r="I15" s="80" t="s">
        <v>240</v>
      </c>
      <c r="J15" s="87">
        <v>36.99</v>
      </c>
      <c r="K15" s="86"/>
    </row>
    <row r="16" s="45" customFormat="1" ht="30" customHeight="1" spans="1:11">
      <c r="A16" s="78" t="s">
        <v>98</v>
      </c>
      <c r="B16" s="78" t="s">
        <v>83</v>
      </c>
      <c r="C16" s="78"/>
      <c r="D16" s="80" t="s">
        <v>63</v>
      </c>
      <c r="E16" s="78" t="s">
        <v>149</v>
      </c>
      <c r="F16" s="80" t="s">
        <v>63</v>
      </c>
      <c r="G16" s="80" t="s">
        <v>241</v>
      </c>
      <c r="H16" s="80" t="s">
        <v>242</v>
      </c>
      <c r="I16" s="80" t="s">
        <v>243</v>
      </c>
      <c r="J16" s="87">
        <v>1.6</v>
      </c>
      <c r="K16" s="86"/>
    </row>
    <row r="17" ht="18" customHeight="1" spans="1:11">
      <c r="A17" s="83"/>
      <c r="B17" s="83"/>
      <c r="C17" s="83"/>
      <c r="D17" s="84"/>
      <c r="E17" s="83"/>
      <c r="F17" s="84"/>
      <c r="G17" s="83"/>
      <c r="H17" s="83"/>
      <c r="I17" s="83"/>
      <c r="J17" s="83"/>
      <c r="K17" s="24"/>
    </row>
  </sheetData>
  <mergeCells count="11">
    <mergeCell ref="A1:J1"/>
    <mergeCell ref="A2:D2"/>
    <mergeCell ref="A3:C3"/>
    <mergeCell ref="A5:C5"/>
    <mergeCell ref="D3:D4"/>
    <mergeCell ref="E3:E4"/>
    <mergeCell ref="F3:F4"/>
    <mergeCell ref="G3:G4"/>
    <mergeCell ref="H3:H4"/>
    <mergeCell ref="I3:I4"/>
    <mergeCell ref="J3:J4"/>
  </mergeCells>
  <pageMargins left="0.724305555555556" right="0.724305555555556" top="0.960416666666667" bottom="0.960416666666667" header="0.298611111111111" footer="0.298611111111111"/>
  <pageSetup paperSize="9" orientation="landscape"/>
  <headerFooter>
    <oddFooter>&amp;C第&amp;P页, 共&amp;N页</oddFooter>
  </headerFooter>
  <ignoredErrors>
    <ignoredError sqref="E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2" sqref="A2"/>
    </sheetView>
  </sheetViews>
  <sheetFormatPr defaultColWidth="9" defaultRowHeight="13.5" outlineLevelCol="2"/>
  <cols>
    <col min="1" max="1" width="40.6666666666667" customWidth="1"/>
    <col min="2" max="2" width="30.775" customWidth="1"/>
    <col min="3" max="3" width="1.21666666666667" customWidth="1"/>
  </cols>
  <sheetData>
    <row r="1" s="45" customFormat="1" ht="30.75" customHeight="1" spans="1:3">
      <c r="A1" s="46" t="s">
        <v>244</v>
      </c>
      <c r="B1" s="68"/>
      <c r="C1" s="69"/>
    </row>
    <row r="2" ht="24" customHeight="1" spans="1:3">
      <c r="A2" s="50" t="s">
        <v>2</v>
      </c>
      <c r="B2" s="34" t="s">
        <v>1</v>
      </c>
      <c r="C2" s="69"/>
    </row>
    <row r="3" ht="21.75" customHeight="1" spans="1:3">
      <c r="A3" s="37" t="s">
        <v>245</v>
      </c>
      <c r="B3" s="37" t="s">
        <v>168</v>
      </c>
      <c r="C3" s="70"/>
    </row>
    <row r="4" ht="21.75" customHeight="1" spans="1:3">
      <c r="A4" s="36" t="s">
        <v>189</v>
      </c>
      <c r="B4" s="41">
        <v>0</v>
      </c>
      <c r="C4" s="70"/>
    </row>
    <row r="5" ht="21.75" customHeight="1" spans="1:3">
      <c r="A5" s="36" t="s">
        <v>194</v>
      </c>
      <c r="B5" s="41">
        <v>0</v>
      </c>
      <c r="C5" s="70"/>
    </row>
    <row r="6" ht="21.75" customHeight="1" spans="1:3">
      <c r="A6" s="36" t="s">
        <v>246</v>
      </c>
      <c r="B6" s="41">
        <v>0</v>
      </c>
      <c r="C6" s="70"/>
    </row>
    <row r="7" ht="21.75" customHeight="1" spans="1:3">
      <c r="A7" s="36" t="s">
        <v>247</v>
      </c>
      <c r="B7" s="41">
        <v>0</v>
      </c>
      <c r="C7" s="70"/>
    </row>
    <row r="8" ht="21.75" customHeight="1" spans="1:3">
      <c r="A8" s="36" t="s">
        <v>248</v>
      </c>
      <c r="B8" s="41">
        <v>0</v>
      </c>
      <c r="C8" s="70"/>
    </row>
    <row r="9" ht="21.75" customHeight="1" spans="1:3">
      <c r="A9" s="36"/>
      <c r="B9" s="41">
        <v>0</v>
      </c>
      <c r="C9" s="70"/>
    </row>
    <row r="10" ht="21.75" customHeight="1" spans="1:3">
      <c r="A10" s="37" t="s">
        <v>249</v>
      </c>
      <c r="B10" s="41">
        <v>0</v>
      </c>
      <c r="C10" s="70"/>
    </row>
    <row r="11" ht="11.25" customHeight="1" spans="1:3">
      <c r="A11" s="71"/>
      <c r="B11" s="71"/>
      <c r="C11" s="69"/>
    </row>
    <row r="12" ht="14.25" spans="1:2">
      <c r="A12" s="72" t="s">
        <v>250</v>
      </c>
      <c r="B12" s="72"/>
    </row>
  </sheetData>
  <mergeCells count="2">
    <mergeCell ref="A1:B1"/>
    <mergeCell ref="A12:B12"/>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E12" sqref="E12"/>
    </sheetView>
  </sheetViews>
  <sheetFormatPr defaultColWidth="9" defaultRowHeight="13.5" outlineLevelRow="7"/>
  <cols>
    <col min="1" max="2" width="9.44166666666667" customWidth="1"/>
    <col min="3" max="3" width="11.8833333333333" customWidth="1"/>
    <col min="4" max="4" width="9.44166666666667" customWidth="1"/>
    <col min="5" max="5" width="21.3333333333333" customWidth="1"/>
    <col min="6" max="6" width="20.2166666666667" customWidth="1"/>
    <col min="7" max="7" width="15.4416666666667" customWidth="1"/>
    <col min="8" max="10" width="9.44166666666667" customWidth="1"/>
    <col min="11" max="11" width="11.1083333333333" customWidth="1"/>
    <col min="12" max="14" width="9.44166666666667" customWidth="1"/>
    <col min="15" max="15" width="1" customWidth="1"/>
  </cols>
  <sheetData>
    <row r="1" ht="41.25" customHeight="1" spans="1:15">
      <c r="A1" s="49" t="s">
        <v>251</v>
      </c>
      <c r="B1" s="49"/>
      <c r="C1" s="49"/>
      <c r="D1" s="49"/>
      <c r="E1" s="49"/>
      <c r="F1" s="49"/>
      <c r="G1" s="49"/>
      <c r="H1" s="49"/>
      <c r="I1" s="49"/>
      <c r="J1" s="49"/>
      <c r="K1" s="49"/>
      <c r="L1" s="49"/>
      <c r="M1" s="49"/>
      <c r="N1" s="46"/>
      <c r="O1" s="67"/>
    </row>
    <row r="2" ht="18" customHeight="1" spans="1:15">
      <c r="A2" s="58" t="s">
        <v>2</v>
      </c>
      <c r="B2" s="58"/>
      <c r="C2" s="58"/>
      <c r="D2" s="58"/>
      <c r="E2" s="58"/>
      <c r="F2" s="58"/>
      <c r="G2" s="58"/>
      <c r="H2" s="58"/>
      <c r="I2" s="58"/>
      <c r="J2" s="58"/>
      <c r="K2" s="58"/>
      <c r="L2" s="58" t="s">
        <v>1</v>
      </c>
      <c r="M2" s="58"/>
      <c r="N2" s="58"/>
      <c r="O2" s="24"/>
    </row>
    <row r="3" ht="24.75" customHeight="1" spans="1:15">
      <c r="A3" s="62" t="s">
        <v>65</v>
      </c>
      <c r="B3" s="63"/>
      <c r="C3" s="64"/>
      <c r="D3" s="37" t="s">
        <v>141</v>
      </c>
      <c r="E3" s="37" t="s">
        <v>142</v>
      </c>
      <c r="F3" s="37" t="s">
        <v>143</v>
      </c>
      <c r="G3" s="37" t="s">
        <v>7</v>
      </c>
      <c r="H3" s="62" t="s">
        <v>67</v>
      </c>
      <c r="I3" s="63"/>
      <c r="J3" s="64"/>
      <c r="K3" s="62" t="s">
        <v>68</v>
      </c>
      <c r="L3" s="63"/>
      <c r="M3" s="63"/>
      <c r="N3" s="64"/>
      <c r="O3" s="25"/>
    </row>
    <row r="4" ht="46.95" customHeight="1" spans="1:15">
      <c r="A4" s="37" t="s">
        <v>69</v>
      </c>
      <c r="B4" s="37" t="s">
        <v>70</v>
      </c>
      <c r="C4" s="37" t="s">
        <v>71</v>
      </c>
      <c r="D4" s="59"/>
      <c r="E4" s="59"/>
      <c r="F4" s="59"/>
      <c r="G4" s="59"/>
      <c r="H4" s="37" t="s">
        <v>72</v>
      </c>
      <c r="I4" s="37" t="s">
        <v>73</v>
      </c>
      <c r="J4" s="37" t="s">
        <v>74</v>
      </c>
      <c r="K4" s="37" t="s">
        <v>144</v>
      </c>
      <c r="L4" s="37" t="s">
        <v>145</v>
      </c>
      <c r="M4" s="37" t="s">
        <v>146</v>
      </c>
      <c r="N4" s="37" t="s">
        <v>147</v>
      </c>
      <c r="O4" s="25"/>
    </row>
    <row r="5" ht="18" customHeight="1" spans="1:15">
      <c r="A5" s="62" t="s">
        <v>16</v>
      </c>
      <c r="B5" s="65"/>
      <c r="C5" s="66"/>
      <c r="D5" s="37"/>
      <c r="E5" s="37"/>
      <c r="F5" s="37"/>
      <c r="G5" s="41"/>
      <c r="H5" s="41"/>
      <c r="I5" s="41"/>
      <c r="J5" s="41"/>
      <c r="K5" s="41"/>
      <c r="L5" s="41"/>
      <c r="M5" s="41"/>
      <c r="N5" s="41"/>
      <c r="O5" s="25"/>
    </row>
    <row r="6" ht="18" customHeight="1" spans="1:15">
      <c r="A6" s="37"/>
      <c r="B6" s="37"/>
      <c r="C6" s="37"/>
      <c r="D6" s="37"/>
      <c r="E6" s="37"/>
      <c r="F6" s="37"/>
      <c r="G6" s="41"/>
      <c r="H6" s="41"/>
      <c r="I6" s="41"/>
      <c r="J6" s="41"/>
      <c r="K6" s="41"/>
      <c r="L6" s="41"/>
      <c r="M6" s="41"/>
      <c r="N6" s="41"/>
      <c r="O6" s="25"/>
    </row>
    <row r="7" ht="14.25" customHeight="1" spans="1:15">
      <c r="A7" s="54"/>
      <c r="B7" s="54"/>
      <c r="C7" s="54"/>
      <c r="D7" s="54"/>
      <c r="E7" s="54"/>
      <c r="F7" s="54"/>
      <c r="G7" s="54"/>
      <c r="H7" s="54"/>
      <c r="I7" s="54"/>
      <c r="J7" s="54"/>
      <c r="K7" s="54"/>
      <c r="L7" s="54"/>
      <c r="M7" s="54"/>
      <c r="N7" s="54"/>
      <c r="O7" s="24"/>
    </row>
    <row r="8" ht="14.25" spans="1:14">
      <c r="A8" s="16" t="s">
        <v>250</v>
      </c>
      <c r="B8" s="16"/>
      <c r="C8" s="16"/>
      <c r="D8" s="16"/>
      <c r="E8" s="16"/>
      <c r="F8" s="17"/>
      <c r="G8" s="17"/>
      <c r="H8" s="17"/>
      <c r="I8" s="17"/>
      <c r="J8" s="17"/>
      <c r="K8" s="17"/>
      <c r="L8" s="17"/>
      <c r="M8" s="17"/>
      <c r="N8" s="17"/>
    </row>
  </sheetData>
  <mergeCells count="12">
    <mergeCell ref="A1:N1"/>
    <mergeCell ref="A2:C2"/>
    <mergeCell ref="L2:M2"/>
    <mergeCell ref="A3:C3"/>
    <mergeCell ref="H3:J3"/>
    <mergeCell ref="K3:N3"/>
    <mergeCell ref="A5:C5"/>
    <mergeCell ref="A8:E8"/>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2" sqref="A2:D2"/>
    </sheetView>
  </sheetViews>
  <sheetFormatPr defaultColWidth="9" defaultRowHeight="13.5"/>
  <cols>
    <col min="1" max="8" width="9.44166666666667" customWidth="1"/>
    <col min="9" max="9" width="13" customWidth="1"/>
    <col min="10" max="10" width="12.6666666666667" customWidth="1"/>
    <col min="11" max="11" width="1.21666666666667" customWidth="1"/>
  </cols>
  <sheetData>
    <row r="1" ht="54.75" customHeight="1" spans="1:11">
      <c r="A1" s="46" t="s">
        <v>252</v>
      </c>
      <c r="B1" s="57"/>
      <c r="C1" s="57"/>
      <c r="D1" s="57"/>
      <c r="E1" s="57"/>
      <c r="F1" s="57"/>
      <c r="G1" s="57"/>
      <c r="H1" s="57"/>
      <c r="I1" s="57"/>
      <c r="J1" s="61"/>
      <c r="K1" s="23"/>
    </row>
    <row r="2" ht="18" customHeight="1" spans="1:11">
      <c r="A2" s="50" t="s">
        <v>2</v>
      </c>
      <c r="B2" s="50"/>
      <c r="C2" s="50"/>
      <c r="D2" s="50"/>
      <c r="E2" s="58"/>
      <c r="F2" s="58"/>
      <c r="G2" s="58"/>
      <c r="H2" s="58"/>
      <c r="I2" s="58"/>
      <c r="J2" s="58" t="s">
        <v>1</v>
      </c>
      <c r="K2" s="24"/>
    </row>
    <row r="3" ht="30" customHeight="1" spans="1:11">
      <c r="A3" s="37" t="s">
        <v>65</v>
      </c>
      <c r="B3" s="59"/>
      <c r="C3" s="59"/>
      <c r="D3" s="37" t="s">
        <v>59</v>
      </c>
      <c r="E3" s="37" t="s">
        <v>215</v>
      </c>
      <c r="F3" s="37" t="s">
        <v>142</v>
      </c>
      <c r="G3" s="37" t="s">
        <v>216</v>
      </c>
      <c r="H3" s="37" t="s">
        <v>217</v>
      </c>
      <c r="I3" s="37" t="s">
        <v>218</v>
      </c>
      <c r="J3" s="37" t="s">
        <v>104</v>
      </c>
      <c r="K3" s="25"/>
    </row>
    <row r="4" ht="30" customHeight="1" spans="1:11">
      <c r="A4" s="37" t="s">
        <v>69</v>
      </c>
      <c r="B4" s="37" t="s">
        <v>70</v>
      </c>
      <c r="C4" s="37" t="s">
        <v>71</v>
      </c>
      <c r="D4" s="60"/>
      <c r="E4" s="60"/>
      <c r="F4" s="60"/>
      <c r="G4" s="60"/>
      <c r="H4" s="60"/>
      <c r="I4" s="60"/>
      <c r="J4" s="60"/>
      <c r="K4" s="25"/>
    </row>
    <row r="5" ht="18" customHeight="1" spans="1:11">
      <c r="A5" s="37" t="s">
        <v>16</v>
      </c>
      <c r="B5" s="37"/>
      <c r="C5" s="37"/>
      <c r="D5" s="37"/>
      <c r="E5" s="37"/>
      <c r="F5" s="37"/>
      <c r="G5" s="37"/>
      <c r="H5" s="37"/>
      <c r="I5" s="37"/>
      <c r="J5" s="41"/>
      <c r="K5" s="25"/>
    </row>
    <row r="6" ht="18" customHeight="1" spans="1:11">
      <c r="A6" s="37"/>
      <c r="B6" s="37"/>
      <c r="C6" s="37"/>
      <c r="D6" s="37"/>
      <c r="E6" s="37"/>
      <c r="F6" s="37"/>
      <c r="G6" s="37"/>
      <c r="H6" s="37"/>
      <c r="I6" s="37"/>
      <c r="J6" s="41"/>
      <c r="K6" s="25"/>
    </row>
    <row r="7" ht="18" customHeight="1" spans="1:11">
      <c r="A7" s="37"/>
      <c r="B7" s="37"/>
      <c r="C7" s="37"/>
      <c r="D7" s="37"/>
      <c r="E7" s="37"/>
      <c r="F7" s="37"/>
      <c r="G7" s="37"/>
      <c r="H7" s="37"/>
      <c r="I7" s="37"/>
      <c r="J7" s="41"/>
      <c r="K7" s="25"/>
    </row>
    <row r="8" ht="11.25" customHeight="1" spans="1:11">
      <c r="A8" s="54"/>
      <c r="B8" s="54"/>
      <c r="C8" s="54"/>
      <c r="D8" s="54"/>
      <c r="E8" s="54"/>
      <c r="F8" s="54"/>
      <c r="G8" s="54"/>
      <c r="H8" s="54"/>
      <c r="I8" s="54"/>
      <c r="J8" s="54"/>
      <c r="K8" s="24"/>
    </row>
    <row r="9" ht="14.25" spans="1:10">
      <c r="A9" s="16" t="s">
        <v>250</v>
      </c>
      <c r="B9" s="16"/>
      <c r="C9" s="16"/>
      <c r="D9" s="16"/>
      <c r="E9" s="17"/>
      <c r="F9" s="17"/>
      <c r="G9" s="17"/>
      <c r="H9" s="17"/>
      <c r="I9" s="17"/>
      <c r="J9" s="17"/>
    </row>
  </sheetData>
  <mergeCells count="12">
    <mergeCell ref="A1:J1"/>
    <mergeCell ref="A2:D2"/>
    <mergeCell ref="A3:C3"/>
    <mergeCell ref="A5:C5"/>
    <mergeCell ref="A9:D9"/>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2" sqref="A2"/>
    </sheetView>
  </sheetViews>
  <sheetFormatPr defaultColWidth="9" defaultRowHeight="13.5" outlineLevelCol="4"/>
  <cols>
    <col min="1" max="1" width="36.2166666666667" style="45" customWidth="1"/>
    <col min="2" max="2" width="10.8833333333333" style="45" customWidth="1"/>
    <col min="3" max="3" width="38" style="45" customWidth="1"/>
    <col min="4" max="4" width="11.6666666666667" style="45" customWidth="1"/>
    <col min="5" max="5" width="8.33333333333333" style="45" customWidth="1"/>
    <col min="6" max="16384" width="9" style="45"/>
  </cols>
  <sheetData>
    <row r="1" ht="41.25" customHeight="1" spans="1:5">
      <c r="A1" s="46" t="s">
        <v>253</v>
      </c>
      <c r="B1" s="47"/>
      <c r="C1" s="47"/>
      <c r="D1" s="48"/>
      <c r="E1" s="49"/>
    </row>
    <row r="2" ht="21" customHeight="1" spans="1:5">
      <c r="A2" s="50" t="s">
        <v>2</v>
      </c>
      <c r="B2" s="51"/>
      <c r="C2" s="34" t="s">
        <v>1</v>
      </c>
      <c r="D2" s="34"/>
      <c r="E2" s="49"/>
    </row>
    <row r="3" ht="36" customHeight="1" spans="1:5">
      <c r="A3" s="37" t="s">
        <v>3</v>
      </c>
      <c r="B3" s="37" t="s">
        <v>168</v>
      </c>
      <c r="C3" s="37" t="s">
        <v>4</v>
      </c>
      <c r="D3" s="37" t="s">
        <v>168</v>
      </c>
      <c r="E3" s="48"/>
    </row>
    <row r="4" ht="21" customHeight="1" spans="1:5">
      <c r="A4" s="36" t="s">
        <v>20</v>
      </c>
      <c r="B4" s="52"/>
      <c r="C4" s="36" t="s">
        <v>254</v>
      </c>
      <c r="D4" s="52"/>
      <c r="E4" s="48"/>
    </row>
    <row r="5" ht="21" customHeight="1" spans="1:5">
      <c r="A5" s="36" t="s">
        <v>255</v>
      </c>
      <c r="B5" s="52"/>
      <c r="C5" s="36" t="s">
        <v>256</v>
      </c>
      <c r="D5" s="52"/>
      <c r="E5" s="48"/>
    </row>
    <row r="6" ht="21" customHeight="1" spans="1:5">
      <c r="A6" s="53"/>
      <c r="B6" s="52"/>
      <c r="C6" s="36" t="s">
        <v>257</v>
      </c>
      <c r="D6" s="52"/>
      <c r="E6" s="48"/>
    </row>
    <row r="7" ht="23.25" customHeight="1" spans="1:5">
      <c r="A7" s="37" t="s">
        <v>258</v>
      </c>
      <c r="B7" s="52"/>
      <c r="C7" s="37" t="s">
        <v>259</v>
      </c>
      <c r="D7" s="52"/>
      <c r="E7" s="48"/>
    </row>
    <row r="8" ht="23.25" customHeight="1" spans="1:5">
      <c r="A8" s="54"/>
      <c r="B8" s="55"/>
      <c r="C8" s="54"/>
      <c r="D8" s="55"/>
      <c r="E8" s="49"/>
    </row>
    <row r="9" spans="1:2">
      <c r="A9" s="56" t="s">
        <v>250</v>
      </c>
      <c r="B9" s="56"/>
    </row>
  </sheetData>
  <mergeCells count="3">
    <mergeCell ref="A1:D1"/>
    <mergeCell ref="C2:D2"/>
    <mergeCell ref="A9:B9"/>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 sqref="A2:C2"/>
    </sheetView>
  </sheetViews>
  <sheetFormatPr defaultColWidth="9" defaultRowHeight="13.5" outlineLevelCol="4"/>
  <cols>
    <col min="1" max="1" width="5.66666666666667" customWidth="1"/>
    <col min="2" max="2" width="5.10833333333333" customWidth="1"/>
    <col min="3" max="3" width="28.2166666666667" customWidth="1"/>
    <col min="4" max="4" width="22.8833333333333" style="26" customWidth="1"/>
    <col min="5" max="5" width="1" customWidth="1"/>
  </cols>
  <sheetData>
    <row r="1" ht="44.25" customHeight="1" spans="1:5">
      <c r="A1" s="27" t="s">
        <v>260</v>
      </c>
      <c r="B1" s="28"/>
      <c r="C1" s="28"/>
      <c r="D1" s="29"/>
      <c r="E1" s="30"/>
    </row>
    <row r="2" ht="33" customHeight="1" spans="1:5">
      <c r="A2" s="31" t="s">
        <v>2</v>
      </c>
      <c r="B2" s="32"/>
      <c r="C2" s="33"/>
      <c r="D2" s="34" t="s">
        <v>1</v>
      </c>
      <c r="E2" s="30"/>
    </row>
    <row r="3" customHeight="1" spans="1:5">
      <c r="A3" s="35" t="s">
        <v>65</v>
      </c>
      <c r="B3" s="36"/>
      <c r="C3" s="37" t="s">
        <v>66</v>
      </c>
      <c r="D3" s="37" t="s">
        <v>261</v>
      </c>
      <c r="E3" s="38"/>
    </row>
    <row r="4" ht="18.75" customHeight="1" spans="1:5">
      <c r="A4" s="35" t="s">
        <v>69</v>
      </c>
      <c r="B4" s="35" t="s">
        <v>70</v>
      </c>
      <c r="C4" s="36"/>
      <c r="D4" s="37"/>
      <c r="E4" s="38"/>
    </row>
    <row r="5" ht="15.75" customHeight="1" spans="1:5">
      <c r="A5" s="39">
        <v>302</v>
      </c>
      <c r="B5" s="39">
        <v>1</v>
      </c>
      <c r="C5" s="40" t="s">
        <v>179</v>
      </c>
      <c r="D5" s="41">
        <v>16.6</v>
      </c>
      <c r="E5" s="38"/>
    </row>
    <row r="6" ht="15.75" customHeight="1" spans="1:5">
      <c r="A6" s="39">
        <v>302</v>
      </c>
      <c r="B6" s="39">
        <v>2</v>
      </c>
      <c r="C6" s="40" t="s">
        <v>180</v>
      </c>
      <c r="D6" s="41"/>
      <c r="E6" s="38"/>
    </row>
    <row r="7" ht="15.75" customHeight="1" spans="1:5">
      <c r="A7" s="39">
        <v>302</v>
      </c>
      <c r="B7" s="39">
        <v>5</v>
      </c>
      <c r="C7" s="40" t="s">
        <v>183</v>
      </c>
      <c r="D7" s="41"/>
      <c r="E7" s="38"/>
    </row>
    <row r="8" ht="19.5" customHeight="1" spans="1:5">
      <c r="A8" s="39">
        <v>302</v>
      </c>
      <c r="B8" s="39">
        <v>6</v>
      </c>
      <c r="C8" s="40" t="s">
        <v>184</v>
      </c>
      <c r="D8" s="41"/>
      <c r="E8" s="38"/>
    </row>
    <row r="9" ht="15.75" customHeight="1" spans="1:5">
      <c r="A9" s="39">
        <v>302</v>
      </c>
      <c r="B9" s="39">
        <v>7</v>
      </c>
      <c r="C9" s="40" t="s">
        <v>185</v>
      </c>
      <c r="D9" s="41"/>
      <c r="E9" s="38"/>
    </row>
    <row r="10" ht="15.75" customHeight="1" spans="1:5">
      <c r="A10" s="39">
        <v>302</v>
      </c>
      <c r="B10" s="39">
        <v>8</v>
      </c>
      <c r="C10" s="40" t="s">
        <v>186</v>
      </c>
      <c r="D10" s="41"/>
      <c r="E10" s="38"/>
    </row>
    <row r="11" ht="15.75" customHeight="1" spans="1:5">
      <c r="A11" s="39">
        <v>302</v>
      </c>
      <c r="B11" s="39">
        <v>9</v>
      </c>
      <c r="C11" s="40" t="s">
        <v>187</v>
      </c>
      <c r="D11" s="41"/>
      <c r="E11" s="38"/>
    </row>
    <row r="12" ht="15.75" customHeight="1" spans="1:5">
      <c r="A12" s="39">
        <v>302</v>
      </c>
      <c r="B12" s="39">
        <v>11</v>
      </c>
      <c r="C12" s="40" t="s">
        <v>188</v>
      </c>
      <c r="D12" s="41"/>
      <c r="E12" s="38"/>
    </row>
    <row r="13" ht="15.75" customHeight="1" spans="1:5">
      <c r="A13" s="39">
        <v>302</v>
      </c>
      <c r="B13" s="39">
        <v>13</v>
      </c>
      <c r="C13" s="40" t="s">
        <v>262</v>
      </c>
      <c r="D13" s="41"/>
      <c r="E13" s="38"/>
    </row>
    <row r="14" ht="15.75" customHeight="1" spans="1:5">
      <c r="A14" s="39">
        <v>302</v>
      </c>
      <c r="B14" s="39">
        <v>15</v>
      </c>
      <c r="C14" s="40" t="s">
        <v>192</v>
      </c>
      <c r="D14" s="41"/>
      <c r="E14" s="38"/>
    </row>
    <row r="15" ht="15.75" customHeight="1" spans="1:5">
      <c r="A15" s="39">
        <v>302</v>
      </c>
      <c r="B15" s="39">
        <v>18</v>
      </c>
      <c r="C15" s="40" t="s">
        <v>195</v>
      </c>
      <c r="D15" s="41"/>
      <c r="E15" s="38"/>
    </row>
    <row r="16" ht="15.75" customHeight="1" spans="1:5">
      <c r="A16" s="39">
        <v>302</v>
      </c>
      <c r="B16" s="39">
        <v>24</v>
      </c>
      <c r="C16" s="40" t="s">
        <v>196</v>
      </c>
      <c r="D16" s="41"/>
      <c r="E16" s="38"/>
    </row>
    <row r="17" ht="15.75" customHeight="1" spans="1:5">
      <c r="A17" s="39">
        <v>310</v>
      </c>
      <c r="B17" s="39">
        <v>2</v>
      </c>
      <c r="C17" s="40" t="s">
        <v>263</v>
      </c>
      <c r="D17" s="41"/>
      <c r="E17" s="38"/>
    </row>
    <row r="18" ht="15.75" customHeight="1" spans="1:5">
      <c r="A18" s="39">
        <v>302</v>
      </c>
      <c r="B18" s="39">
        <v>29</v>
      </c>
      <c r="C18" s="40" t="s">
        <v>201</v>
      </c>
      <c r="D18" s="41"/>
      <c r="E18" s="38"/>
    </row>
    <row r="19" ht="15.75" customHeight="1" spans="1:5">
      <c r="A19" s="39">
        <v>302</v>
      </c>
      <c r="B19" s="39">
        <v>31</v>
      </c>
      <c r="C19" s="40" t="s">
        <v>202</v>
      </c>
      <c r="D19" s="41"/>
      <c r="E19" s="38"/>
    </row>
    <row r="20" ht="15.75" customHeight="1" spans="1:5">
      <c r="A20" s="39">
        <v>302</v>
      </c>
      <c r="B20" s="39">
        <v>99</v>
      </c>
      <c r="C20" s="40" t="s">
        <v>205</v>
      </c>
      <c r="D20" s="41"/>
      <c r="E20" s="38"/>
    </row>
    <row r="21" ht="14.25" customHeight="1" spans="1:5">
      <c r="A21" s="36"/>
      <c r="B21" s="36"/>
      <c r="C21" s="36"/>
      <c r="D21" s="41"/>
      <c r="E21" s="38"/>
    </row>
    <row r="22" ht="14.25" customHeight="1" spans="1:5">
      <c r="A22" s="36"/>
      <c r="B22" s="36"/>
      <c r="C22" s="36"/>
      <c r="D22" s="41"/>
      <c r="E22" s="38"/>
    </row>
    <row r="23" ht="14.25" customHeight="1" spans="1:5">
      <c r="A23" s="36"/>
      <c r="B23" s="36"/>
      <c r="C23" s="42" t="s">
        <v>264</v>
      </c>
      <c r="D23" s="41">
        <v>16.6</v>
      </c>
      <c r="E23" s="38"/>
    </row>
    <row r="24" ht="7.5" customHeight="1" spans="1:5">
      <c r="A24" s="43"/>
      <c r="B24" s="43"/>
      <c r="C24" s="43"/>
      <c r="D24" s="44"/>
      <c r="E24" s="30"/>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abSelected="1" workbookViewId="0">
      <selection activeCell="R2" sqref="R2"/>
    </sheetView>
  </sheetViews>
  <sheetFormatPr defaultColWidth="9" defaultRowHeight="13.5"/>
  <cols>
    <col min="1" max="1" width="28.4416666666667" customWidth="1"/>
    <col min="2" max="13" width="9.44166666666667" customWidth="1"/>
    <col min="14" max="14" width="15" customWidth="1"/>
    <col min="15" max="15" width="9.44166666666667" customWidth="1"/>
    <col min="16" max="16" width="12.8833333333333" customWidth="1"/>
    <col min="17" max="17" width="1.21666666666667" customWidth="1"/>
  </cols>
  <sheetData>
    <row r="1" ht="18" customHeight="1" spans="1:17">
      <c r="A1" s="1"/>
      <c r="B1" s="1"/>
      <c r="C1" s="1"/>
      <c r="D1" s="1"/>
      <c r="E1" s="1"/>
      <c r="F1" s="1"/>
      <c r="G1" s="1"/>
      <c r="H1" s="1"/>
      <c r="I1" s="1"/>
      <c r="J1" s="1"/>
      <c r="K1" s="1"/>
      <c r="L1" s="1"/>
      <c r="M1" s="1"/>
      <c r="N1" s="1"/>
      <c r="O1" s="1"/>
      <c r="P1" s="1"/>
      <c r="Q1" s="23"/>
    </row>
    <row r="2" ht="37.95" customHeight="1" spans="1:17">
      <c r="A2" s="2" t="s">
        <v>265</v>
      </c>
      <c r="B2" s="3"/>
      <c r="C2" s="3"/>
      <c r="D2" s="3"/>
      <c r="E2" s="3"/>
      <c r="F2" s="3"/>
      <c r="G2" s="3"/>
      <c r="H2" s="3"/>
      <c r="I2" s="3"/>
      <c r="J2" s="3"/>
      <c r="K2" s="3"/>
      <c r="L2" s="3"/>
      <c r="M2" s="3"/>
      <c r="N2" s="3"/>
      <c r="O2" s="3"/>
      <c r="P2" s="18"/>
      <c r="Q2" s="23"/>
    </row>
    <row r="3" ht="27.75" customHeight="1" spans="1:17">
      <c r="A3" s="4" t="s">
        <v>2</v>
      </c>
      <c r="B3" s="5"/>
      <c r="C3" s="5"/>
      <c r="D3" s="5"/>
      <c r="E3" s="5"/>
      <c r="F3" s="5"/>
      <c r="G3" s="5"/>
      <c r="H3" s="5"/>
      <c r="I3" s="5"/>
      <c r="J3" s="5"/>
      <c r="K3" s="5"/>
      <c r="L3" s="5"/>
      <c r="M3" s="5"/>
      <c r="N3" s="5"/>
      <c r="O3" s="19"/>
      <c r="P3" s="20" t="s">
        <v>1</v>
      </c>
      <c r="Q3" s="24"/>
    </row>
    <row r="4" ht="25.5" customHeight="1" spans="1:17">
      <c r="A4" s="6" t="s">
        <v>142</v>
      </c>
      <c r="B4" s="6" t="s">
        <v>216</v>
      </c>
      <c r="C4" s="7" t="s">
        <v>266</v>
      </c>
      <c r="D4" s="8"/>
      <c r="E4" s="6" t="s">
        <v>267</v>
      </c>
      <c r="F4" s="6" t="s">
        <v>268</v>
      </c>
      <c r="G4" s="7" t="s">
        <v>269</v>
      </c>
      <c r="H4" s="9"/>
      <c r="I4" s="9"/>
      <c r="J4" s="8"/>
      <c r="K4" s="7" t="s">
        <v>270</v>
      </c>
      <c r="L4" s="9"/>
      <c r="M4" s="9"/>
      <c r="N4" s="9"/>
      <c r="O4" s="9"/>
      <c r="P4" s="8"/>
      <c r="Q4" s="25"/>
    </row>
    <row r="5" customHeight="1" spans="1:17">
      <c r="A5" s="10"/>
      <c r="B5" s="10"/>
      <c r="C5" s="6" t="s">
        <v>271</v>
      </c>
      <c r="D5" s="6" t="s">
        <v>272</v>
      </c>
      <c r="E5" s="10"/>
      <c r="F5" s="10"/>
      <c r="G5" s="6" t="s">
        <v>273</v>
      </c>
      <c r="H5" s="6" t="s">
        <v>274</v>
      </c>
      <c r="I5" s="6" t="s">
        <v>275</v>
      </c>
      <c r="J5" s="6" t="s">
        <v>276</v>
      </c>
      <c r="K5" s="6" t="s">
        <v>7</v>
      </c>
      <c r="L5" s="6" t="s">
        <v>105</v>
      </c>
      <c r="M5" s="6" t="s">
        <v>9</v>
      </c>
      <c r="N5" s="6" t="s">
        <v>10</v>
      </c>
      <c r="O5" s="6" t="s">
        <v>11</v>
      </c>
      <c r="P5" s="6" t="s">
        <v>61</v>
      </c>
      <c r="Q5" s="25"/>
    </row>
    <row r="6" ht="40.8" customHeight="1" spans="1:17">
      <c r="A6" s="11"/>
      <c r="B6" s="11"/>
      <c r="C6" s="11"/>
      <c r="D6" s="11"/>
      <c r="E6" s="11"/>
      <c r="F6" s="11"/>
      <c r="G6" s="11"/>
      <c r="H6" s="11"/>
      <c r="I6" s="11"/>
      <c r="J6" s="11"/>
      <c r="K6" s="11"/>
      <c r="L6" s="11"/>
      <c r="M6" s="11"/>
      <c r="N6" s="11"/>
      <c r="O6" s="11"/>
      <c r="P6" s="11"/>
      <c r="Q6" s="25"/>
    </row>
    <row r="7" ht="18" customHeight="1" spans="1:17">
      <c r="A7" s="12" t="s">
        <v>16</v>
      </c>
      <c r="B7" s="13"/>
      <c r="C7" s="13"/>
      <c r="D7" s="13"/>
      <c r="E7" s="13"/>
      <c r="F7" s="13"/>
      <c r="G7" s="13"/>
      <c r="H7" s="13"/>
      <c r="I7" s="13"/>
      <c r="J7" s="21"/>
      <c r="K7" s="22"/>
      <c r="L7" s="22"/>
      <c r="M7" s="22"/>
      <c r="N7" s="22"/>
      <c r="O7" s="22"/>
      <c r="P7" s="22"/>
      <c r="Q7" s="25"/>
    </row>
    <row r="8" ht="18" customHeight="1" spans="1:17">
      <c r="A8" s="14"/>
      <c r="B8" s="14"/>
      <c r="C8" s="14"/>
      <c r="D8" s="14"/>
      <c r="E8" s="14"/>
      <c r="F8" s="14"/>
      <c r="G8" s="14"/>
      <c r="H8" s="14"/>
      <c r="I8" s="14"/>
      <c r="J8" s="22"/>
      <c r="K8" s="22"/>
      <c r="L8" s="22"/>
      <c r="M8" s="22"/>
      <c r="N8" s="22"/>
      <c r="O8" s="22"/>
      <c r="P8" s="22"/>
      <c r="Q8" s="25"/>
    </row>
    <row r="9" ht="11.25" customHeight="1" spans="1:17">
      <c r="A9" s="15"/>
      <c r="B9" s="15"/>
      <c r="C9" s="15"/>
      <c r="D9" s="15"/>
      <c r="E9" s="15"/>
      <c r="F9" s="15"/>
      <c r="G9" s="15"/>
      <c r="H9" s="15"/>
      <c r="I9" s="15"/>
      <c r="J9" s="15"/>
      <c r="K9" s="15"/>
      <c r="L9" s="15"/>
      <c r="M9" s="15"/>
      <c r="N9" s="15"/>
      <c r="O9" s="15"/>
      <c r="P9" s="15"/>
      <c r="Q9" s="23"/>
    </row>
    <row r="10" ht="14.25" spans="1:16">
      <c r="A10" s="16" t="s">
        <v>250</v>
      </c>
      <c r="B10" s="16"/>
      <c r="C10" s="17"/>
      <c r="D10" s="17"/>
      <c r="E10" s="17"/>
      <c r="F10" s="17"/>
      <c r="G10" s="17"/>
      <c r="H10" s="17"/>
      <c r="I10" s="17"/>
      <c r="J10" s="17"/>
      <c r="K10" s="17"/>
      <c r="L10" s="17"/>
      <c r="M10" s="17"/>
      <c r="N10" s="17"/>
      <c r="O10" s="17"/>
      <c r="P10" s="17"/>
    </row>
    <row r="11" ht="14.25" spans="1:16">
      <c r="A11" s="17"/>
      <c r="B11" s="17"/>
      <c r="C11" s="17"/>
      <c r="D11" s="17"/>
      <c r="E11" s="17"/>
      <c r="F11" s="17"/>
      <c r="G11" s="17"/>
      <c r="H11" s="17"/>
      <c r="I11" s="17"/>
      <c r="J11" s="17"/>
      <c r="K11" s="17"/>
      <c r="L11" s="17"/>
      <c r="M11" s="17"/>
      <c r="N11" s="17"/>
      <c r="O11" s="17"/>
      <c r="P11" s="17"/>
    </row>
  </sheetData>
  <mergeCells count="23">
    <mergeCell ref="A2:P2"/>
    <mergeCell ref="A3:O3"/>
    <mergeCell ref="C4:D4"/>
    <mergeCell ref="G4:J4"/>
    <mergeCell ref="K4:P4"/>
    <mergeCell ref="A7:J7"/>
    <mergeCell ref="A10:B10"/>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heheh</cp:lastModifiedBy>
  <dcterms:created xsi:type="dcterms:W3CDTF">2011-12-31T06:39:00Z</dcterms:created>
  <dcterms:modified xsi:type="dcterms:W3CDTF">2021-06-08T01:28:36Z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