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9912"/>
  </bookViews>
  <sheets>
    <sheet name="加宽" sheetId="2" r:id="rId1"/>
  </sheets>
  <definedNames>
    <definedName name="_xlnm._FilterDatabase" localSheetId="0" hidden="1">加宽!$A$1:$O$15</definedName>
  </definedNames>
  <calcPr calcId="114210"/>
</workbook>
</file>

<file path=xl/calcChain.xml><?xml version="1.0" encoding="utf-8"?>
<calcChain xmlns="http://schemas.openxmlformats.org/spreadsheetml/2006/main">
  <c r="M13" i="2"/>
  <c r="M14"/>
  <c r="M12"/>
  <c r="L13"/>
  <c r="L14"/>
  <c r="L12"/>
  <c r="K14"/>
  <c r="J9"/>
  <c r="K9"/>
  <c r="G9"/>
  <c r="J4"/>
  <c r="M4"/>
  <c r="G4"/>
  <c r="L15"/>
  <c r="M15"/>
  <c r="L11"/>
  <c r="M11"/>
  <c r="L10"/>
  <c r="M10"/>
  <c r="L8"/>
  <c r="K8"/>
  <c r="L7"/>
  <c r="K7"/>
  <c r="L6"/>
  <c r="K6"/>
  <c r="L5"/>
  <c r="K5"/>
  <c r="K4"/>
  <c r="M9"/>
  <c r="L9"/>
  <c r="L4"/>
</calcChain>
</file>

<file path=xl/sharedStrings.xml><?xml version="1.0" encoding="utf-8"?>
<sst xmlns="http://schemas.openxmlformats.org/spreadsheetml/2006/main" count="75" uniqueCount="46">
  <si>
    <t>项目所在地区名称</t>
  </si>
  <si>
    <t>计划文号</t>
  </si>
  <si>
    <t>项目名称</t>
  </si>
  <si>
    <t>建设性质</t>
  </si>
  <si>
    <t>建设规模（公里）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</si>
  <si>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9</t>
    </r>
    <r>
      <rPr>
        <sz val="10"/>
        <rFont val="宋体"/>
        <charset val="134"/>
      </rPr>
      <t>年计划投资（万元）</t>
    </r>
  </si>
  <si>
    <t>调整原因</t>
  </si>
  <si>
    <t>备注</t>
  </si>
  <si>
    <t>序号</t>
  </si>
  <si>
    <t>县(市、区)</t>
  </si>
  <si>
    <t>乡（镇）</t>
  </si>
  <si>
    <t>合计</t>
  </si>
  <si>
    <t>二级</t>
  </si>
  <si>
    <t>三级</t>
  </si>
  <si>
    <t>四级</t>
  </si>
  <si>
    <t>国省补助</t>
  </si>
  <si>
    <t>市县自筹</t>
  </si>
  <si>
    <t>调出项目</t>
  </si>
  <si>
    <t>改建</t>
  </si>
  <si>
    <t>调入项目</t>
  </si>
  <si>
    <t>新乡县</t>
    <phoneticPr fontId="8" type="noConversion"/>
  </si>
  <si>
    <t>朗公庙镇</t>
  </si>
  <si>
    <r>
      <t>新发改投资【2</t>
    </r>
    <r>
      <rPr>
        <sz val="10"/>
        <rFont val="宋体"/>
        <charset val="134"/>
      </rPr>
      <t>019】16号</t>
    </r>
    <phoneticPr fontId="8" type="noConversion"/>
  </si>
  <si>
    <t>曲水村道</t>
    <phoneticPr fontId="8" type="noConversion"/>
  </si>
  <si>
    <t>村民反应强烈，政府无法实施招标</t>
    <phoneticPr fontId="8" type="noConversion"/>
  </si>
  <si>
    <t>土门村道</t>
    <phoneticPr fontId="8" type="noConversion"/>
  </si>
  <si>
    <t>自筹资金未到位</t>
    <phoneticPr fontId="8" type="noConversion"/>
  </si>
  <si>
    <t>翟坡镇</t>
    <phoneticPr fontId="8" type="noConversion"/>
  </si>
  <si>
    <t>村内污水管网建设</t>
    <phoneticPr fontId="8" type="noConversion"/>
  </si>
  <si>
    <t>贺堤村道</t>
    <phoneticPr fontId="8" type="noConversion"/>
  </si>
  <si>
    <t>七里营镇</t>
    <phoneticPr fontId="8" type="noConversion"/>
  </si>
  <si>
    <t>毛滩村道</t>
    <phoneticPr fontId="8" type="noConversion"/>
  </si>
  <si>
    <r>
      <t>曲水村道1</t>
    </r>
    <r>
      <rPr>
        <sz val="10"/>
        <rFont val="宋体"/>
        <charset val="134"/>
      </rPr>
      <t>.9公里</t>
    </r>
    <phoneticPr fontId="8" type="noConversion"/>
  </si>
  <si>
    <t>牛任旺村道</t>
    <phoneticPr fontId="8" type="noConversion"/>
  </si>
  <si>
    <t>土门村道1公里</t>
    <phoneticPr fontId="8" type="noConversion"/>
  </si>
  <si>
    <r>
      <t>小宋佛村道0</t>
    </r>
    <r>
      <rPr>
        <sz val="10"/>
        <rFont val="宋体"/>
        <charset val="134"/>
      </rPr>
      <t>.7公里，贺堤村道0.6公里</t>
    </r>
    <phoneticPr fontId="8" type="noConversion"/>
  </si>
  <si>
    <t xml:space="preserve">新乡县2019年窄路面加宽改造项目计划调整表 </t>
    <phoneticPr fontId="6" type="noConversion"/>
  </si>
  <si>
    <t>小冀镇</t>
    <phoneticPr fontId="6" type="noConversion"/>
  </si>
  <si>
    <t>聂庄村道</t>
    <phoneticPr fontId="6" type="noConversion"/>
  </si>
  <si>
    <t>都富村村道</t>
    <phoneticPr fontId="6" type="noConversion"/>
  </si>
  <si>
    <t>小宋佛村道</t>
    <phoneticPr fontId="8" type="noConversion"/>
  </si>
  <si>
    <r>
      <t>小宋佛村道0.7</t>
    </r>
    <r>
      <rPr>
        <sz val="10"/>
        <rFont val="宋体"/>
        <charset val="134"/>
      </rPr>
      <t>5</t>
    </r>
    <r>
      <rPr>
        <sz val="10"/>
        <rFont val="宋体"/>
        <charset val="134"/>
      </rPr>
      <t>公里</t>
    </r>
    <phoneticPr fontId="6" type="noConversion"/>
  </si>
  <si>
    <r>
      <t>小宋佛村道1</t>
    </r>
    <r>
      <rPr>
        <sz val="10"/>
        <rFont val="宋体"/>
        <charset val="134"/>
      </rPr>
      <t>.05</t>
    </r>
    <r>
      <rPr>
        <sz val="10"/>
        <rFont val="宋体"/>
        <charset val="134"/>
      </rPr>
      <t>公里</t>
    </r>
    <phoneticPr fontId="6" type="noConversion"/>
  </si>
  <si>
    <r>
      <t>小宋佛村道0.</t>
    </r>
    <r>
      <rPr>
        <sz val="10"/>
        <rFont val="宋体"/>
        <charset val="134"/>
      </rPr>
      <t>5</t>
    </r>
    <r>
      <rPr>
        <sz val="10"/>
        <rFont val="宋体"/>
        <charset val="134"/>
      </rPr>
      <t>公里</t>
    </r>
    <phoneticPr fontId="6" type="noConversion"/>
  </si>
  <si>
    <t>郝村至秦村营村道</t>
    <phoneticPr fontId="6" type="noConversion"/>
  </si>
  <si>
    <t>油府线道路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</si>
</sst>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11">
    <font>
      <sz val="11"/>
      <color indexed="8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Helv"/>
      <family val="2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4" fillId="0" borderId="0"/>
    <xf numFmtId="0" fontId="3" fillId="0" borderId="0"/>
    <xf numFmtId="0" fontId="5" fillId="0" borderId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5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176" fontId="1" fillId="0" borderId="1" xfId="5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176" fontId="7" fillId="0" borderId="1" xfId="5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2" fillId="0" borderId="0" xfId="5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5" applyNumberFormat="1" applyFont="1" applyFill="1" applyBorder="1" applyAlignment="1" applyProtection="1">
      <alignment horizontal="center" vertical="center" wrapText="1"/>
    </xf>
  </cellXfs>
  <cellStyles count="6">
    <cellStyle name="Normal" xfId="0" builtinId="0"/>
    <cellStyle name="常规 2 2" xfId="1"/>
    <cellStyle name="常规 3" xfId="2"/>
    <cellStyle name="常规 6" xfId="3"/>
    <cellStyle name="常规 7" xfId="4"/>
    <cellStyle name="常规_通达工程西部计划2003-11-20_计划空白表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0E0E0"/>
      <rgbColor rgb="00993366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topLeftCell="A7" workbookViewId="0">
      <selection activeCell="E15" sqref="E15"/>
    </sheetView>
  </sheetViews>
  <sheetFormatPr defaultColWidth="9" defaultRowHeight="12"/>
  <cols>
    <col min="1" max="1" width="2.33203125" style="2" bestFit="1" customWidth="1"/>
    <col min="2" max="2" width="9" style="2"/>
    <col min="3" max="3" width="7.77734375" style="2" customWidth="1"/>
    <col min="4" max="4" width="14" style="2" customWidth="1"/>
    <col min="5" max="5" width="11.77734375" style="2" customWidth="1"/>
    <col min="6" max="6" width="6.21875" style="2" customWidth="1"/>
    <col min="7" max="7" width="7.88671875" style="2" customWidth="1"/>
    <col min="8" max="8" width="6.109375" style="3" customWidth="1"/>
    <col min="9" max="9" width="6.44140625" style="3" customWidth="1"/>
    <col min="10" max="10" width="7.77734375" style="3" customWidth="1"/>
    <col min="11" max="12" width="9" style="3"/>
    <col min="13" max="13" width="8.21875" style="3" customWidth="1"/>
    <col min="14" max="14" width="13.6640625" style="3" customWidth="1"/>
    <col min="15" max="15" width="14.109375" style="3" customWidth="1"/>
    <col min="16" max="16" width="9" style="2"/>
    <col min="17" max="17" width="12.77734375" style="2" customWidth="1"/>
    <col min="18" max="16384" width="9" style="2"/>
  </cols>
  <sheetData>
    <row r="1" spans="1:15" ht="42.75" customHeight="1">
      <c r="A1" s="20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3.75" customHeight="1">
      <c r="A2" s="19" t="s">
        <v>0</v>
      </c>
      <c r="B2" s="19"/>
      <c r="C2" s="19"/>
      <c r="D2" s="19" t="s">
        <v>1</v>
      </c>
      <c r="E2" s="19" t="s">
        <v>2</v>
      </c>
      <c r="F2" s="19" t="s">
        <v>3</v>
      </c>
      <c r="G2" s="21" t="s">
        <v>4</v>
      </c>
      <c r="H2" s="21"/>
      <c r="I2" s="21"/>
      <c r="J2" s="21"/>
      <c r="K2" s="21" t="s">
        <v>5</v>
      </c>
      <c r="L2" s="21"/>
      <c r="M2" s="21"/>
      <c r="N2" s="21" t="s">
        <v>6</v>
      </c>
      <c r="O2" s="21" t="s">
        <v>7</v>
      </c>
    </row>
    <row r="3" spans="1:15" ht="33.75" customHeight="1">
      <c r="A3" s="4" t="s">
        <v>8</v>
      </c>
      <c r="B3" s="5" t="s">
        <v>9</v>
      </c>
      <c r="C3" s="5" t="s">
        <v>10</v>
      </c>
      <c r="D3" s="19"/>
      <c r="E3" s="19"/>
      <c r="F3" s="19"/>
      <c r="G3" s="6" t="s">
        <v>11</v>
      </c>
      <c r="H3" s="6" t="s">
        <v>12</v>
      </c>
      <c r="I3" s="6" t="s">
        <v>13</v>
      </c>
      <c r="J3" s="6" t="s">
        <v>14</v>
      </c>
      <c r="K3" s="6" t="s">
        <v>11</v>
      </c>
      <c r="L3" s="6" t="s">
        <v>15</v>
      </c>
      <c r="M3" s="6" t="s">
        <v>16</v>
      </c>
      <c r="N3" s="21"/>
      <c r="O3" s="21"/>
    </row>
    <row r="4" spans="1:15" ht="27" customHeight="1">
      <c r="A4" s="19" t="s">
        <v>17</v>
      </c>
      <c r="B4" s="19"/>
      <c r="C4" s="19"/>
      <c r="D4" s="5"/>
      <c r="E4" s="5"/>
      <c r="F4" s="5"/>
      <c r="G4" s="5">
        <f>SUM(G5:G8)</f>
        <v>6.5</v>
      </c>
      <c r="H4" s="5"/>
      <c r="I4" s="5"/>
      <c r="J4" s="5">
        <f>SUM(J5:J8)</f>
        <v>6.5</v>
      </c>
      <c r="K4" s="5">
        <f>SUM(K5:K8)</f>
        <v>292.5</v>
      </c>
      <c r="L4" s="5">
        <f>SUM(L5:L8)</f>
        <v>65</v>
      </c>
      <c r="M4" s="5">
        <f>SUM(M5:M8)</f>
        <v>227.5</v>
      </c>
      <c r="N4" s="5"/>
      <c r="O4" s="6"/>
    </row>
    <row r="5" spans="1:15" s="9" customFormat="1" ht="27" customHeight="1">
      <c r="A5" s="7">
        <v>1</v>
      </c>
      <c r="B5" s="8" t="s">
        <v>20</v>
      </c>
      <c r="C5" s="8" t="s">
        <v>21</v>
      </c>
      <c r="D5" s="8" t="s">
        <v>22</v>
      </c>
      <c r="E5" s="8" t="s">
        <v>23</v>
      </c>
      <c r="F5" s="8" t="s">
        <v>18</v>
      </c>
      <c r="G5" s="8">
        <v>1.9</v>
      </c>
      <c r="H5" s="8"/>
      <c r="I5" s="15"/>
      <c r="J5" s="16">
        <v>1.9</v>
      </c>
      <c r="K5" s="12">
        <f>L5+M5</f>
        <v>85.5</v>
      </c>
      <c r="L5" s="12">
        <f>J5*10</f>
        <v>19</v>
      </c>
      <c r="M5" s="8">
        <v>66.5</v>
      </c>
      <c r="N5" s="16" t="s">
        <v>24</v>
      </c>
      <c r="O5" s="13"/>
    </row>
    <row r="6" spans="1:15" s="10" customFormat="1" ht="27" customHeight="1">
      <c r="A6" s="7">
        <v>2</v>
      </c>
      <c r="B6" s="8" t="s">
        <v>20</v>
      </c>
      <c r="C6" s="8" t="s">
        <v>21</v>
      </c>
      <c r="D6" s="8" t="s">
        <v>22</v>
      </c>
      <c r="E6" s="8" t="s">
        <v>25</v>
      </c>
      <c r="F6" s="8" t="s">
        <v>18</v>
      </c>
      <c r="G6" s="17">
        <v>1</v>
      </c>
      <c r="H6" s="17"/>
      <c r="I6" s="8"/>
      <c r="J6" s="8">
        <v>1</v>
      </c>
      <c r="K6" s="12">
        <f>L6+M6</f>
        <v>45</v>
      </c>
      <c r="L6" s="12">
        <f>J6*10</f>
        <v>10</v>
      </c>
      <c r="M6" s="17">
        <v>35</v>
      </c>
      <c r="N6" s="14" t="s">
        <v>26</v>
      </c>
      <c r="O6" s="8"/>
    </row>
    <row r="7" spans="1:15" s="10" customFormat="1" ht="27" customHeight="1">
      <c r="A7" s="7">
        <v>3</v>
      </c>
      <c r="B7" s="8" t="s">
        <v>20</v>
      </c>
      <c r="C7" s="8" t="s">
        <v>27</v>
      </c>
      <c r="D7" s="8" t="s">
        <v>22</v>
      </c>
      <c r="E7" s="8" t="s">
        <v>40</v>
      </c>
      <c r="F7" s="8" t="s">
        <v>18</v>
      </c>
      <c r="G7" s="8">
        <v>3</v>
      </c>
      <c r="H7" s="8"/>
      <c r="I7" s="8"/>
      <c r="J7" s="8">
        <v>3</v>
      </c>
      <c r="K7" s="12">
        <f>L7+M7</f>
        <v>135</v>
      </c>
      <c r="L7" s="12">
        <f>J7*10</f>
        <v>30</v>
      </c>
      <c r="M7" s="8">
        <v>105</v>
      </c>
      <c r="N7" s="14" t="s">
        <v>28</v>
      </c>
      <c r="O7" s="8"/>
    </row>
    <row r="8" spans="1:15" s="11" customFormat="1" ht="27" customHeight="1">
      <c r="A8" s="7">
        <v>4</v>
      </c>
      <c r="B8" s="8" t="s">
        <v>20</v>
      </c>
      <c r="C8" s="8" t="s">
        <v>21</v>
      </c>
      <c r="D8" s="8" t="s">
        <v>22</v>
      </c>
      <c r="E8" s="18" t="s">
        <v>29</v>
      </c>
      <c r="F8" s="8" t="s">
        <v>18</v>
      </c>
      <c r="G8" s="18">
        <v>0.6</v>
      </c>
      <c r="H8" s="18"/>
      <c r="I8" s="18"/>
      <c r="J8" s="18">
        <v>0.6</v>
      </c>
      <c r="K8" s="12">
        <f>L8+M8</f>
        <v>27</v>
      </c>
      <c r="L8" s="12">
        <f>J8*10</f>
        <v>6</v>
      </c>
      <c r="M8" s="18">
        <v>21</v>
      </c>
      <c r="N8" s="14" t="s">
        <v>26</v>
      </c>
      <c r="O8" s="18"/>
    </row>
    <row r="9" spans="1:15" ht="27" customHeight="1">
      <c r="A9" s="19" t="s">
        <v>19</v>
      </c>
      <c r="B9" s="19"/>
      <c r="C9" s="19"/>
      <c r="D9" s="5"/>
      <c r="E9" s="5"/>
      <c r="F9" s="5"/>
      <c r="G9" s="5">
        <f>SUM(G10:G15)</f>
        <v>6.5</v>
      </c>
      <c r="H9" s="5"/>
      <c r="I9" s="5"/>
      <c r="J9" s="5">
        <f>SUM(J10:J15)</f>
        <v>6.5</v>
      </c>
      <c r="K9" s="5">
        <f>SUM(K10:K15)</f>
        <v>110.6</v>
      </c>
      <c r="L9" s="5">
        <f>SUM(L10:L15)</f>
        <v>65</v>
      </c>
      <c r="M9" s="5">
        <f>SUM(M10:M15)</f>
        <v>45.6</v>
      </c>
      <c r="N9" s="5"/>
      <c r="O9" s="6"/>
    </row>
    <row r="10" spans="1:15" s="1" customFormat="1" ht="39" customHeight="1">
      <c r="A10" s="12">
        <v>1</v>
      </c>
      <c r="B10" s="8" t="s">
        <v>20</v>
      </c>
      <c r="C10" s="8" t="s">
        <v>30</v>
      </c>
      <c r="D10" s="12"/>
      <c r="E10" s="8" t="s">
        <v>31</v>
      </c>
      <c r="F10" s="8" t="s">
        <v>18</v>
      </c>
      <c r="G10" s="12">
        <v>1.9</v>
      </c>
      <c r="H10" s="12"/>
      <c r="I10" s="12"/>
      <c r="J10" s="12">
        <v>1.9</v>
      </c>
      <c r="K10" s="12">
        <v>36</v>
      </c>
      <c r="L10" s="12">
        <f t="shared" ref="L10:L15" si="0">J10*10</f>
        <v>19</v>
      </c>
      <c r="M10" s="12">
        <f t="shared" ref="M10:M15" si="1">K10-L10</f>
        <v>17</v>
      </c>
      <c r="N10" s="12"/>
      <c r="O10" s="13" t="s">
        <v>32</v>
      </c>
    </row>
    <row r="11" spans="1:15" s="10" customFormat="1" ht="39" customHeight="1">
      <c r="A11" s="14">
        <v>2</v>
      </c>
      <c r="B11" s="8" t="s">
        <v>20</v>
      </c>
      <c r="C11" s="8" t="s">
        <v>27</v>
      </c>
      <c r="D11" s="14"/>
      <c r="E11" s="14" t="s">
        <v>33</v>
      </c>
      <c r="F11" s="8" t="s">
        <v>18</v>
      </c>
      <c r="G11" s="14">
        <v>1</v>
      </c>
      <c r="H11" s="14"/>
      <c r="I11" s="14"/>
      <c r="J11" s="14">
        <v>1</v>
      </c>
      <c r="K11" s="12">
        <v>20</v>
      </c>
      <c r="L11" s="12">
        <f t="shared" si="0"/>
        <v>10</v>
      </c>
      <c r="M11" s="12">
        <f t="shared" si="1"/>
        <v>10</v>
      </c>
      <c r="N11" s="14"/>
      <c r="O11" s="14" t="s">
        <v>34</v>
      </c>
    </row>
    <row r="12" spans="1:15" s="10" customFormat="1" ht="39" customHeight="1">
      <c r="A12" s="12">
        <v>3</v>
      </c>
      <c r="B12" s="8" t="s">
        <v>20</v>
      </c>
      <c r="C12" s="8" t="s">
        <v>37</v>
      </c>
      <c r="D12" s="14"/>
      <c r="E12" s="14" t="s">
        <v>38</v>
      </c>
      <c r="F12" s="8" t="s">
        <v>18</v>
      </c>
      <c r="G12" s="14">
        <v>0.75</v>
      </c>
      <c r="H12" s="14"/>
      <c r="I12" s="14"/>
      <c r="J12" s="14">
        <v>0.75</v>
      </c>
      <c r="K12" s="12">
        <v>11.3</v>
      </c>
      <c r="L12" s="12">
        <f t="shared" si="0"/>
        <v>7.5</v>
      </c>
      <c r="M12" s="12">
        <f t="shared" si="1"/>
        <v>3.8000000000000007</v>
      </c>
      <c r="N12" s="14"/>
      <c r="O12" s="14" t="s">
        <v>41</v>
      </c>
    </row>
    <row r="13" spans="1:15" s="10" customFormat="1" ht="39" customHeight="1">
      <c r="A13" s="14">
        <v>4</v>
      </c>
      <c r="B13" s="8" t="s">
        <v>20</v>
      </c>
      <c r="C13" s="8" t="s">
        <v>37</v>
      </c>
      <c r="D13" s="14"/>
      <c r="E13" s="14" t="s">
        <v>44</v>
      </c>
      <c r="F13" s="8" t="s">
        <v>18</v>
      </c>
      <c r="G13" s="14">
        <v>1.05</v>
      </c>
      <c r="H13" s="14"/>
      <c r="I13" s="14"/>
      <c r="J13" s="14">
        <v>1.05</v>
      </c>
      <c r="K13" s="12">
        <v>15.8</v>
      </c>
      <c r="L13" s="12">
        <f t="shared" si="0"/>
        <v>10.5</v>
      </c>
      <c r="M13" s="12">
        <f t="shared" si="1"/>
        <v>5.3000000000000007</v>
      </c>
      <c r="N13" s="14"/>
      <c r="O13" s="14" t="s">
        <v>42</v>
      </c>
    </row>
    <row r="14" spans="1:15" s="10" customFormat="1" ht="39" customHeight="1">
      <c r="A14" s="12">
        <v>5</v>
      </c>
      <c r="B14" s="8" t="s">
        <v>20</v>
      </c>
      <c r="C14" s="8" t="s">
        <v>37</v>
      </c>
      <c r="D14" s="14"/>
      <c r="E14" s="14" t="s">
        <v>39</v>
      </c>
      <c r="F14" s="8" t="s">
        <v>18</v>
      </c>
      <c r="G14" s="14">
        <v>0.5</v>
      </c>
      <c r="H14" s="14"/>
      <c r="I14" s="14"/>
      <c r="J14" s="14">
        <v>0.5</v>
      </c>
      <c r="K14" s="12">
        <f>J14*15</f>
        <v>7.5</v>
      </c>
      <c r="L14" s="12">
        <f t="shared" si="0"/>
        <v>5</v>
      </c>
      <c r="M14" s="12">
        <f t="shared" si="1"/>
        <v>2.5</v>
      </c>
      <c r="N14" s="14"/>
      <c r="O14" s="14" t="s">
        <v>43</v>
      </c>
    </row>
    <row r="15" spans="1:15" s="10" customFormat="1" ht="53.25" customHeight="1">
      <c r="A15" s="14">
        <v>6</v>
      </c>
      <c r="B15" s="8" t="s">
        <v>20</v>
      </c>
      <c r="C15" s="8" t="s">
        <v>21</v>
      </c>
      <c r="D15" s="14"/>
      <c r="E15" s="14" t="s">
        <v>45</v>
      </c>
      <c r="F15" s="8" t="s">
        <v>18</v>
      </c>
      <c r="G15" s="14">
        <v>1.3</v>
      </c>
      <c r="H15" s="14"/>
      <c r="I15" s="14"/>
      <c r="J15" s="14">
        <v>1.3</v>
      </c>
      <c r="K15" s="12">
        <v>20</v>
      </c>
      <c r="L15" s="12">
        <f t="shared" si="0"/>
        <v>13</v>
      </c>
      <c r="M15" s="12">
        <f t="shared" si="1"/>
        <v>7</v>
      </c>
      <c r="N15" s="14"/>
      <c r="O15" s="14" t="s">
        <v>35</v>
      </c>
    </row>
  </sheetData>
  <mergeCells count="11">
    <mergeCell ref="F2:F3"/>
    <mergeCell ref="A4:C4"/>
    <mergeCell ref="A9:C9"/>
    <mergeCell ref="D2:D3"/>
    <mergeCell ref="E2:E3"/>
    <mergeCell ref="A1:O1"/>
    <mergeCell ref="A2:C2"/>
    <mergeCell ref="G2:J2"/>
    <mergeCell ref="K2:M2"/>
    <mergeCell ref="N2:N3"/>
    <mergeCell ref="O2:O3"/>
  </mergeCells>
  <phoneticPr fontId="6" type="noConversion"/>
  <pageMargins left="0.70866141732283505" right="0.70866141732283505" top="0.53" bottom="0.42" header="0.2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加宽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jt</cp:lastModifiedBy>
  <cp:revision>1</cp:revision>
  <cp:lastPrinted>2019-09-12T04:26:48Z</cp:lastPrinted>
  <dcterms:created xsi:type="dcterms:W3CDTF">2012-08-05T09:54:00Z</dcterms:created>
  <dcterms:modified xsi:type="dcterms:W3CDTF">2019-09-12T08:54:50Z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