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activeTab="4"/>
  </bookViews>
  <sheets>
    <sheet name="总表" sheetId="1" r:id="rId1"/>
    <sheet name="部门收支" sheetId="2" r:id="rId2"/>
    <sheet name="部门收入" sheetId="3" r:id="rId3"/>
    <sheet name="部门支出" sheetId="4" r:id="rId4"/>
    <sheet name="三公经费" sheetId="5" r:id="rId5"/>
  </sheets>
  <calcPr calcId="144525" iterate="1" iterateCount="100" iterateDelta="0.001"/>
</workbook>
</file>

<file path=xl/sharedStrings.xml><?xml version="1.0" encoding="utf-8"?>
<sst xmlns="http://schemas.openxmlformats.org/spreadsheetml/2006/main" count="137">
  <si>
    <t>收支预算总表</t>
  </si>
  <si>
    <t>单位：元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</si>
  <si>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</si>
  <si>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</si>
  <si>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</si>
  <si>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</si>
  <si>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</si>
  <si>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</si>
  <si>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</si>
  <si>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</si>
  <si>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</si>
  <si>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</si>
  <si>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</si>
  <si>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</si>
  <si>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</si>
  <si>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</si>
  <si>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</si>
  <si>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</si>
  <si>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</si>
  <si>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</si>
  <si>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</si>
  <si>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</si>
  <si>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</si>
  <si>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</si>
  <si>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</si>
  <si>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</si>
  <si>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</si>
  <si>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</si>
  <si>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</si>
  <si>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</si>
  <si>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</si>
  <si>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</si>
  <si>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1、机关工资福利支出</t>
  </si>
  <si>
    <t>2、正常预算拨款收入</t>
  </si>
  <si>
    <t xml:space="preserve">  2、机关商品和服务支出</t>
  </si>
  <si>
    <t>3、专项收入</t>
  </si>
  <si>
    <t xml:space="preserve">  3、对个人和家庭补助支出</t>
  </si>
  <si>
    <t>4、非税收入</t>
  </si>
  <si>
    <t xml:space="preserve"> 4、对事业单位经常性补助</t>
  </si>
  <si>
    <t>5、一般债务收入</t>
  </si>
  <si>
    <t xml:space="preserve">  5、对事业单位资本性补助</t>
  </si>
  <si>
    <t>6、统筹资金</t>
  </si>
  <si>
    <t xml:space="preserve"> 6、机关其他资本性支出</t>
  </si>
  <si>
    <t>二、政府性基金预算</t>
  </si>
  <si>
    <t>二、项目支出</t>
  </si>
  <si>
    <t xml:space="preserve"> 1、机关工资福利支出</t>
  </si>
  <si>
    <t>2、政府性基金收入</t>
  </si>
  <si>
    <t xml:space="preserve"> 2、机关商品和服务支出</t>
  </si>
  <si>
    <t>3、专项债务收入</t>
  </si>
  <si>
    <t xml:space="preserve"> 3、对个人和家庭补助支出</t>
  </si>
  <si>
    <t>4、统筹资金</t>
  </si>
  <si>
    <t>三、纳入财政专户的行政事业性收费拨款</t>
  </si>
  <si>
    <t xml:space="preserve"> 5、对事业单位资本性补助</t>
  </si>
  <si>
    <t>四、其它收入</t>
  </si>
  <si>
    <t xml:space="preserve"> 6、对企业补助</t>
  </si>
  <si>
    <t>上年结余结转合计</t>
  </si>
  <si>
    <t xml:space="preserve"> 7、债务利息支出</t>
  </si>
  <si>
    <t xml:space="preserve"> 一般公共预算结余结转</t>
  </si>
  <si>
    <t xml:space="preserve"> 8、债务还本支出</t>
  </si>
  <si>
    <t xml:space="preserve">  1、财政结余结转</t>
  </si>
  <si>
    <t xml:space="preserve"> 9、机关资本性支出（一）</t>
  </si>
  <si>
    <t>　2、单位结余结转</t>
  </si>
  <si>
    <t>10、机关资本性支出（二）</t>
  </si>
  <si>
    <t>政府性基金预算结余结转</t>
  </si>
  <si>
    <t>11、对企业资本性支出</t>
  </si>
  <si>
    <t>12、对社会保障补助</t>
  </si>
  <si>
    <t>13、转移性支出</t>
  </si>
  <si>
    <t>纳入财政专户管理收费结余结转</t>
  </si>
  <si>
    <t>14、预备费及预留</t>
  </si>
  <si>
    <t>单位其他结余结转</t>
  </si>
  <si>
    <t>15、其他支出</t>
  </si>
  <si>
    <t>收入</t>
  </si>
  <si>
    <t>支出</t>
  </si>
  <si>
    <t xml:space="preserve">  1、工资福利支出</t>
  </si>
  <si>
    <t xml:space="preserve">  2、商品服务支出</t>
  </si>
  <si>
    <t xml:space="preserve"> 上年结余结转合计</t>
  </si>
  <si>
    <t>部门收入总表</t>
  </si>
  <si>
    <t>部门编码</t>
  </si>
  <si>
    <t>部门名称</t>
  </si>
  <si>
    <t>本年收入</t>
  </si>
  <si>
    <t>上年结余结转</t>
  </si>
  <si>
    <t>903</t>
  </si>
  <si>
    <t>新乡县翟坡镇人民政府</t>
  </si>
  <si>
    <t>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</si>
  <si>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</si>
  <si>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</si>
  <si>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</si>
  <si>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</si>
  <si>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</si>
  <si>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</si>
  <si>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</si>
  <si>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</si>
  <si>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</si>
  <si>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</si>
  <si>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**</t>
  </si>
  <si>
    <t>201</t>
  </si>
  <si>
    <t>03</t>
  </si>
  <si>
    <t>01</t>
  </si>
  <si>
    <t>行政运行</t>
  </si>
  <si>
    <t>02</t>
  </si>
  <si>
    <t>一般行政管理事务</t>
  </si>
  <si>
    <t>08</t>
  </si>
  <si>
    <t>信访事务</t>
  </si>
  <si>
    <t>31</t>
  </si>
  <si>
    <t>99</t>
  </si>
  <si>
    <t>其他一般公共服务支出</t>
  </si>
  <si>
    <t>208</t>
  </si>
  <si>
    <t>其他民政管理事务支出</t>
  </si>
  <si>
    <t>05</t>
  </si>
  <si>
    <t>归口管理的行政单位离退休</t>
  </si>
  <si>
    <t>事业单位离退休</t>
  </si>
  <si>
    <t>机关事业单位基本养老保险缴费支出</t>
  </si>
  <si>
    <t>死亡抚恤</t>
  </si>
  <si>
    <t>210</t>
  </si>
  <si>
    <t>07</t>
  </si>
  <si>
    <t>17</t>
  </si>
  <si>
    <t>计划生育服务</t>
  </si>
  <si>
    <t>11</t>
  </si>
  <si>
    <t>行政单位医疗</t>
  </si>
  <si>
    <t>事业单位医疗</t>
  </si>
  <si>
    <t>212</t>
  </si>
  <si>
    <t>其他城乡社区公共设施支出</t>
  </si>
  <si>
    <t>213</t>
  </si>
  <si>
    <t>221</t>
  </si>
  <si>
    <t>住房公积金</t>
  </si>
  <si>
    <t>227</t>
  </si>
  <si>
    <t>229</t>
  </si>
  <si>
    <t>其他支出</t>
  </si>
  <si>
    <t>三公经费表</t>
  </si>
  <si>
    <t>项  目</t>
  </si>
  <si>
    <t>预算数</t>
  </si>
  <si>
    <t>因公出国（境）费用</t>
  </si>
  <si>
    <t>公务接待费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</si>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</sst>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20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20"/>
      <color rgb="FF000000"/>
      <name val="宋体"/>
      <charset val="134"/>
    </font>
    <font>
      <sz val="9"/>
      <color rgb="FF000000"/>
      <name val="黑体"/>
      <charset val="134"/>
    </font>
    <font>
      <b/>
      <sz val="28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9"/>
      <color rgb="FF000000"/>
      <name val="黑体"/>
      <charset val="134"/>
    </font>
    <font>
      <b/>
      <sz val="9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0" fillId="21" borderId="17" applyNumberFormat="0" applyAlignment="0" applyProtection="0">
      <alignment vertical="center"/>
    </xf>
    <xf numFmtId="0" fontId="31" fillId="21" borderId="13" applyNumberFormat="0" applyAlignment="0" applyProtection="0">
      <alignment vertical="center"/>
    </xf>
    <xf numFmtId="0" fontId="32" fillId="30" borderId="18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right" wrapText="1"/>
    </xf>
    <xf numFmtId="0" fontId="2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3" fontId="4" fillId="0" borderId="2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right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1" fontId="11" fillId="0" borderId="4" xfId="0" applyNumberFormat="1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left" vertical="center" wrapText="1"/>
    </xf>
    <xf numFmtId="2" fontId="6" fillId="0" borderId="4" xfId="0" applyNumberFormat="1" applyFont="1" applyBorder="1" applyAlignment="1">
      <alignment horizontal="left" vertical="center" wrapText="1"/>
    </xf>
    <xf numFmtId="2" fontId="11" fillId="0" borderId="4" xfId="0" applyNumberFormat="1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left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1" fontId="11" fillId="0" borderId="10" xfId="0" applyNumberFormat="1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1"/>
  <sheetViews>
    <sheetView workbookViewId="0">
      <selection activeCell="C13" sqref="C13"/>
    </sheetView>
  </sheetViews>
  <sheetFormatPr defaultColWidth="9" defaultRowHeight="13.5"/>
  <cols>
    <col min="1" max="1" width="19.625" customWidth="1"/>
    <col min="2" max="2" width="17.25" customWidth="1"/>
    <col min="3" max="3" width="29.75" customWidth="1"/>
    <col min="4" max="4" width="16.125" customWidth="1"/>
    <col min="5" max="5" width="17.5" customWidth="1"/>
    <col min="6" max="6" width="14.75" customWidth="1"/>
    <col min="7" max="7" width="15.125" customWidth="1"/>
    <col min="8" max="8" width="15.625" customWidth="1"/>
    <col min="9" max="12" width="12.5" customWidth="1"/>
    <col min="13" max="13" width="8.875" customWidth="1"/>
    <col min="14" max="14" width="11.25" customWidth="1"/>
    <col min="15" max="17" width="8.875" customWidth="1"/>
    <col min="18" max="19" width="12.5" customWidth="1"/>
    <col min="20" max="20" width="16.125" customWidth="1"/>
    <col min="21" max="27" width="12.5" customWidth="1"/>
  </cols>
  <sheetData>
    <row r="1" ht="36.75" customHeight="1" spans="1:27">
      <c r="A1" s="65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54"/>
      <c r="AA1" s="71"/>
    </row>
    <row r="2" ht="15" customHeight="1" spans="1:27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56"/>
      <c r="AA2" s="71"/>
    </row>
    <row r="3" ht="25.5" customHeight="1" spans="1:27">
      <c r="A3" s="18" t="s">
        <v>2</v>
      </c>
      <c r="B3" s="18" t="s">
        <v>3</v>
      </c>
      <c r="C3" s="18" t="s">
        <v>2</v>
      </c>
      <c r="D3" s="46" t="s">
        <v>4</v>
      </c>
      <c r="E3" s="46" t="s">
        <v>5</v>
      </c>
      <c r="F3" s="47"/>
      <c r="G3" s="47"/>
      <c r="H3" s="47"/>
      <c r="I3" s="47"/>
      <c r="J3" s="47"/>
      <c r="K3" s="47"/>
      <c r="L3" s="46" t="s">
        <v>6</v>
      </c>
      <c r="M3" s="47"/>
      <c r="N3" s="47"/>
      <c r="O3" s="47"/>
      <c r="P3" s="47"/>
      <c r="Q3" s="46" t="s">
        <v>7</v>
      </c>
      <c r="R3" s="46" t="s">
        <v>8</v>
      </c>
      <c r="S3" s="46" t="s">
        <v>9</v>
      </c>
      <c r="T3" s="47"/>
      <c r="U3" s="47"/>
      <c r="V3" s="46" t="s">
        <v>10</v>
      </c>
      <c r="W3" s="47"/>
      <c r="X3" s="47"/>
      <c r="Y3" s="46" t="s">
        <v>11</v>
      </c>
      <c r="Z3" s="46" t="s">
        <v>12</v>
      </c>
      <c r="AA3" s="72"/>
    </row>
    <row r="4" ht="44.25" customHeight="1" spans="1:27">
      <c r="A4" s="66"/>
      <c r="B4" s="66"/>
      <c r="C4" s="66"/>
      <c r="D4" s="47"/>
      <c r="E4" s="46" t="s">
        <v>13</v>
      </c>
      <c r="F4" s="46" t="s">
        <v>14</v>
      </c>
      <c r="G4" s="46" t="s">
        <v>15</v>
      </c>
      <c r="H4" s="46" t="s">
        <v>16</v>
      </c>
      <c r="I4" s="46" t="s">
        <v>17</v>
      </c>
      <c r="J4" s="46" t="s">
        <v>18</v>
      </c>
      <c r="K4" s="46" t="s">
        <v>19</v>
      </c>
      <c r="L4" s="46" t="s">
        <v>13</v>
      </c>
      <c r="M4" s="46" t="s">
        <v>14</v>
      </c>
      <c r="N4" s="46" t="s">
        <v>20</v>
      </c>
      <c r="O4" s="46" t="s">
        <v>21</v>
      </c>
      <c r="P4" s="46" t="s">
        <v>19</v>
      </c>
      <c r="Q4" s="47"/>
      <c r="R4" s="47"/>
      <c r="S4" s="46" t="s">
        <v>22</v>
      </c>
      <c r="T4" s="46" t="s">
        <v>23</v>
      </c>
      <c r="U4" s="46" t="s">
        <v>24</v>
      </c>
      <c r="V4" s="46" t="s">
        <v>22</v>
      </c>
      <c r="W4" s="46" t="s">
        <v>23</v>
      </c>
      <c r="X4" s="46" t="s">
        <v>24</v>
      </c>
      <c r="Y4" s="47"/>
      <c r="Z4" s="47"/>
      <c r="AA4" s="73"/>
    </row>
    <row r="5" ht="22.5" customHeight="1" spans="1:27">
      <c r="A5" s="67" t="s">
        <v>25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  <c r="K5" s="68">
        <v>11</v>
      </c>
      <c r="L5" s="68">
        <v>12</v>
      </c>
      <c r="M5" s="68">
        <v>13</v>
      </c>
      <c r="N5" s="68">
        <v>14</v>
      </c>
      <c r="O5" s="68">
        <v>14</v>
      </c>
      <c r="P5" s="68">
        <v>15</v>
      </c>
      <c r="Q5" s="68">
        <v>16</v>
      </c>
      <c r="R5" s="68">
        <v>17</v>
      </c>
      <c r="S5" s="68">
        <v>18</v>
      </c>
      <c r="T5" s="68">
        <v>19</v>
      </c>
      <c r="U5" s="68">
        <v>20</v>
      </c>
      <c r="V5" s="68">
        <v>21</v>
      </c>
      <c r="W5" s="68">
        <v>22</v>
      </c>
      <c r="X5" s="68">
        <v>23</v>
      </c>
      <c r="Y5" s="68">
        <v>24</v>
      </c>
      <c r="Z5" s="68">
        <v>25</v>
      </c>
      <c r="AA5" s="74"/>
    </row>
    <row r="6" ht="22.5" customHeight="1" spans="1:27">
      <c r="A6" s="67" t="s">
        <v>26</v>
      </c>
      <c r="B6" s="20">
        <v>16330000</v>
      </c>
      <c r="C6" s="67" t="s">
        <v>27</v>
      </c>
      <c r="D6" s="69">
        <f t="shared" ref="D6:Z6" si="0">SUM(D8+D15)</f>
        <v>16330000</v>
      </c>
      <c r="E6" s="69">
        <f t="shared" si="0"/>
        <v>16330000</v>
      </c>
      <c r="F6" s="69">
        <f t="shared" si="0"/>
        <v>0</v>
      </c>
      <c r="G6" s="69">
        <f t="shared" si="0"/>
        <v>16330000</v>
      </c>
      <c r="H6" s="69">
        <f t="shared" si="0"/>
        <v>0</v>
      </c>
      <c r="I6" s="69">
        <f t="shared" si="0"/>
        <v>0</v>
      </c>
      <c r="J6" s="69">
        <f t="shared" si="0"/>
        <v>0</v>
      </c>
      <c r="K6" s="69">
        <f t="shared" si="0"/>
        <v>0</v>
      </c>
      <c r="L6" s="69">
        <f t="shared" si="0"/>
        <v>0</v>
      </c>
      <c r="M6" s="69">
        <f t="shared" si="0"/>
        <v>0</v>
      </c>
      <c r="N6" s="69">
        <f t="shared" si="0"/>
        <v>0</v>
      </c>
      <c r="O6" s="69">
        <f t="shared" si="0"/>
        <v>0</v>
      </c>
      <c r="P6" s="69">
        <f t="shared" si="0"/>
        <v>0</v>
      </c>
      <c r="Q6" s="69">
        <f t="shared" si="0"/>
        <v>0</v>
      </c>
      <c r="R6" s="69">
        <f t="shared" si="0"/>
        <v>0</v>
      </c>
      <c r="S6" s="69">
        <f t="shared" si="0"/>
        <v>0</v>
      </c>
      <c r="T6" s="69">
        <f t="shared" si="0"/>
        <v>0</v>
      </c>
      <c r="U6" s="69">
        <f t="shared" si="0"/>
        <v>0</v>
      </c>
      <c r="V6" s="69">
        <f t="shared" si="0"/>
        <v>0</v>
      </c>
      <c r="W6" s="69">
        <f t="shared" si="0"/>
        <v>0</v>
      </c>
      <c r="X6" s="69">
        <f t="shared" si="0"/>
        <v>0</v>
      </c>
      <c r="Y6" s="69">
        <f t="shared" si="0"/>
        <v>0</v>
      </c>
      <c r="Z6" s="69">
        <f t="shared" si="0"/>
        <v>0</v>
      </c>
      <c r="AA6" s="75"/>
    </row>
    <row r="7" ht="22.5" customHeight="1" spans="1:27">
      <c r="A7" s="67" t="s">
        <v>28</v>
      </c>
      <c r="B7" s="20">
        <f>SUM(B8+B15+B20+B21)</f>
        <v>16330000</v>
      </c>
      <c r="C7" s="70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75"/>
    </row>
    <row r="8" ht="23.25" customHeight="1" spans="1:27">
      <c r="A8" s="48" t="s">
        <v>29</v>
      </c>
      <c r="B8" s="20">
        <v>16330000</v>
      </c>
      <c r="C8" s="27" t="s">
        <v>30</v>
      </c>
      <c r="D8" s="20">
        <v>5803714</v>
      </c>
      <c r="E8" s="20">
        <v>5803714</v>
      </c>
      <c r="F8" s="20"/>
      <c r="G8" s="20">
        <v>5803714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76"/>
    </row>
    <row r="9" ht="22.5" customHeight="1" spans="1:27">
      <c r="A9" s="27" t="s">
        <v>31</v>
      </c>
      <c r="B9" s="20"/>
      <c r="C9" s="27" t="s">
        <v>32</v>
      </c>
      <c r="D9" s="20">
        <v>2358002</v>
      </c>
      <c r="E9" s="20">
        <v>2358002</v>
      </c>
      <c r="F9" s="20"/>
      <c r="G9" s="69">
        <v>2358002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69"/>
      <c r="Z9" s="69"/>
      <c r="AA9" s="77"/>
    </row>
    <row r="10" ht="22.5" customHeight="1" spans="1:27">
      <c r="A10" s="27" t="s">
        <v>33</v>
      </c>
      <c r="B10" s="20">
        <v>16330000</v>
      </c>
      <c r="C10" s="27" t="s">
        <v>34</v>
      </c>
      <c r="D10" s="20">
        <v>465280</v>
      </c>
      <c r="E10" s="20">
        <v>465280</v>
      </c>
      <c r="F10" s="20"/>
      <c r="G10" s="20">
        <v>465280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7"/>
    </row>
    <row r="11" ht="22.5" customHeight="1" spans="1:27">
      <c r="A11" s="27" t="s">
        <v>35</v>
      </c>
      <c r="B11" s="20"/>
      <c r="C11" s="27" t="s">
        <v>36</v>
      </c>
      <c r="D11" s="20">
        <v>175830</v>
      </c>
      <c r="E11" s="20">
        <v>175830</v>
      </c>
      <c r="F11" s="20"/>
      <c r="G11" s="20">
        <v>175830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7"/>
    </row>
    <row r="12" ht="24.75" customHeight="1" spans="1:27">
      <c r="A12" s="27" t="s">
        <v>37</v>
      </c>
      <c r="B12" s="20"/>
      <c r="C12" s="27" t="s">
        <v>38</v>
      </c>
      <c r="D12" s="20">
        <v>2804602</v>
      </c>
      <c r="E12" s="20">
        <v>2804602</v>
      </c>
      <c r="F12" s="20"/>
      <c r="G12" s="20">
        <v>2804602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7"/>
    </row>
    <row r="13" ht="24.75" customHeight="1" spans="1:27">
      <c r="A13" s="27" t="s">
        <v>39</v>
      </c>
      <c r="B13" s="20"/>
      <c r="C13" s="27" t="s">
        <v>40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7"/>
    </row>
    <row r="14" ht="24.75" customHeight="1" spans="1:27">
      <c r="A14" s="27" t="s">
        <v>41</v>
      </c>
      <c r="B14" s="20"/>
      <c r="C14" s="27" t="s">
        <v>42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7"/>
    </row>
    <row r="15" ht="24.75" customHeight="1" spans="1:27">
      <c r="A15" s="48" t="s">
        <v>43</v>
      </c>
      <c r="B15" s="20"/>
      <c r="C15" s="27" t="s">
        <v>44</v>
      </c>
      <c r="D15" s="20">
        <v>10526286</v>
      </c>
      <c r="E15" s="20">
        <v>10526286</v>
      </c>
      <c r="F15" s="20"/>
      <c r="G15" s="20">
        <v>10526286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69"/>
      <c r="AA15" s="75"/>
    </row>
    <row r="16" ht="22.5" customHeight="1" spans="1:27">
      <c r="A16" s="27" t="s">
        <v>31</v>
      </c>
      <c r="B16" s="20"/>
      <c r="C16" s="27" t="s">
        <v>45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7"/>
    </row>
    <row r="17" ht="22.5" customHeight="1" spans="1:27">
      <c r="A17" s="27" t="s">
        <v>46</v>
      </c>
      <c r="B17" s="20"/>
      <c r="C17" s="27" t="s">
        <v>47</v>
      </c>
      <c r="D17" s="20">
        <v>6997286</v>
      </c>
      <c r="E17" s="20">
        <v>6997286</v>
      </c>
      <c r="F17" s="20"/>
      <c r="G17" s="20">
        <v>6997286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7"/>
    </row>
    <row r="18" ht="24.75" customHeight="1" spans="1:27">
      <c r="A18" s="27" t="s">
        <v>48</v>
      </c>
      <c r="B18" s="20"/>
      <c r="C18" s="27" t="s">
        <v>49</v>
      </c>
      <c r="D18" s="20">
        <v>50000</v>
      </c>
      <c r="E18" s="20">
        <v>50000</v>
      </c>
      <c r="F18" s="20"/>
      <c r="G18" s="20">
        <v>50000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7"/>
    </row>
    <row r="19" ht="24.75" customHeight="1" spans="1:27">
      <c r="A19" s="27" t="s">
        <v>50</v>
      </c>
      <c r="B19" s="20"/>
      <c r="C19" s="27" t="s">
        <v>38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7"/>
    </row>
    <row r="20" ht="22.5" customHeight="1" spans="1:27">
      <c r="A20" s="48" t="s">
        <v>51</v>
      </c>
      <c r="B20" s="20"/>
      <c r="C20" s="27" t="s">
        <v>52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7"/>
    </row>
    <row r="21" ht="22.5" customHeight="1" spans="1:27">
      <c r="A21" s="48" t="s">
        <v>53</v>
      </c>
      <c r="B21" s="20"/>
      <c r="C21" s="27" t="s">
        <v>54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7"/>
    </row>
    <row r="22" ht="22.5" customHeight="1" spans="1:27">
      <c r="A22" s="48" t="s">
        <v>55</v>
      </c>
      <c r="B22" s="20"/>
      <c r="C22" s="27" t="s">
        <v>56</v>
      </c>
      <c r="D22" s="20">
        <v>1650000</v>
      </c>
      <c r="E22" s="20">
        <v>1650000</v>
      </c>
      <c r="F22" s="20"/>
      <c r="G22" s="20">
        <v>1650000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7"/>
    </row>
    <row r="23" ht="22.5" customHeight="1" spans="1:27">
      <c r="A23" s="48" t="s">
        <v>57</v>
      </c>
      <c r="B23" s="20"/>
      <c r="C23" s="27" t="s">
        <v>58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7"/>
    </row>
    <row r="24" ht="24.75" customHeight="1" spans="1:27">
      <c r="A24" s="27" t="s">
        <v>59</v>
      </c>
      <c r="B24" s="20"/>
      <c r="C24" s="27" t="s">
        <v>60</v>
      </c>
      <c r="D24" s="20">
        <v>1400000</v>
      </c>
      <c r="E24" s="20">
        <v>1400000</v>
      </c>
      <c r="F24" s="20"/>
      <c r="G24" s="20">
        <v>1400000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7"/>
    </row>
    <row r="25" ht="24.75" customHeight="1" spans="1:27">
      <c r="A25" s="27" t="s">
        <v>61</v>
      </c>
      <c r="B25" s="20"/>
      <c r="C25" s="27" t="s">
        <v>62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7"/>
    </row>
    <row r="26" ht="23.25" customHeight="1" spans="1:27">
      <c r="A26" s="48" t="s">
        <v>63</v>
      </c>
      <c r="B26" s="20"/>
      <c r="C26" s="27" t="s">
        <v>64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7"/>
    </row>
    <row r="27" ht="22.5" customHeight="1" spans="1:27">
      <c r="A27" s="27" t="s">
        <v>59</v>
      </c>
      <c r="B27" s="20"/>
      <c r="C27" s="27" t="s">
        <v>65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7"/>
    </row>
    <row r="28" ht="22.5" customHeight="1" spans="1:27">
      <c r="A28" s="27" t="s">
        <v>61</v>
      </c>
      <c r="B28" s="20"/>
      <c r="C28" s="27" t="s">
        <v>66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7"/>
    </row>
    <row r="29" ht="22.5" customHeight="1" spans="1:27">
      <c r="A29" s="48" t="s">
        <v>67</v>
      </c>
      <c r="B29" s="20"/>
      <c r="C29" s="27" t="s">
        <v>68</v>
      </c>
      <c r="D29" s="20">
        <v>326000</v>
      </c>
      <c r="E29" s="20">
        <v>326000</v>
      </c>
      <c r="F29" s="20"/>
      <c r="G29" s="20">
        <v>326000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7"/>
    </row>
    <row r="30" ht="22.5" customHeight="1" spans="1:27">
      <c r="A30" s="48" t="s">
        <v>69</v>
      </c>
      <c r="B30" s="20"/>
      <c r="C30" s="27" t="s">
        <v>70</v>
      </c>
      <c r="D30" s="20">
        <v>103000</v>
      </c>
      <c r="E30" s="20">
        <v>103000</v>
      </c>
      <c r="F30" s="20"/>
      <c r="G30" s="20">
        <v>103000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7"/>
    </row>
    <row r="31" ht="7.5" customHeight="1" spans="1:27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5"/>
    </row>
  </sheetData>
  <mergeCells count="15">
    <mergeCell ref="A1:Z1"/>
    <mergeCell ref="A2:Z2"/>
    <mergeCell ref="E3:K3"/>
    <mergeCell ref="L3:P3"/>
    <mergeCell ref="S3:U3"/>
    <mergeCell ref="V3:X3"/>
    <mergeCell ref="A3:A4"/>
    <mergeCell ref="B3:B4"/>
    <mergeCell ref="C3:C4"/>
    <mergeCell ref="D3:D4"/>
    <mergeCell ref="Q3:Q4"/>
    <mergeCell ref="R3:R4"/>
    <mergeCell ref="Y3:Y4"/>
    <mergeCell ref="Z3:Z4"/>
    <mergeCell ref="AA3:AA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2"/>
  <sheetViews>
    <sheetView workbookViewId="0">
      <selection activeCell="A1" sqref="$A1:$XFD1048576"/>
    </sheetView>
  </sheetViews>
  <sheetFormatPr defaultColWidth="9" defaultRowHeight="13.5"/>
  <cols>
    <col min="1" max="1" width="19.875" customWidth="1"/>
    <col min="2" max="2" width="21.375" customWidth="1"/>
    <col min="3" max="3" width="20.5" customWidth="1"/>
    <col min="4" max="5" width="15" customWidth="1"/>
    <col min="6" max="6" width="14.125" customWidth="1"/>
    <col min="7" max="16" width="15" customWidth="1"/>
    <col min="17" max="17" width="13.375" customWidth="1"/>
    <col min="18" max="18" width="11.5" customWidth="1"/>
    <col min="19" max="19" width="12.875" customWidth="1"/>
    <col min="20" max="20" width="12.5" customWidth="1"/>
    <col min="21" max="21" width="13.875" customWidth="1"/>
    <col min="22" max="22" width="11.25" customWidth="1"/>
    <col min="23" max="23" width="11.75" customWidth="1"/>
    <col min="24" max="26" width="10.125" customWidth="1"/>
    <col min="27" max="27" width="8.875" customWidth="1"/>
  </cols>
  <sheetData>
    <row r="1" ht="36.75" customHeight="1" spans="1:27">
      <c r="A1" s="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54"/>
      <c r="AA1" s="55"/>
    </row>
    <row r="2" ht="15" customHeight="1" spans="1:27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56"/>
      <c r="AA2" s="55"/>
    </row>
    <row r="3" ht="14.25" customHeight="1" spans="1:27">
      <c r="A3" s="18" t="s">
        <v>71</v>
      </c>
      <c r="B3" s="38"/>
      <c r="C3" s="18" t="s">
        <v>72</v>
      </c>
      <c r="D3" s="45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57"/>
      <c r="AA3" s="58"/>
    </row>
    <row r="4" ht="30.75" customHeight="1" spans="1:27">
      <c r="A4" s="18" t="s">
        <v>2</v>
      </c>
      <c r="B4" s="18" t="s">
        <v>3</v>
      </c>
      <c r="C4" s="18" t="s">
        <v>2</v>
      </c>
      <c r="D4" s="46" t="s">
        <v>4</v>
      </c>
      <c r="E4" s="46" t="s">
        <v>5</v>
      </c>
      <c r="F4" s="47"/>
      <c r="G4" s="47"/>
      <c r="H4" s="47"/>
      <c r="I4" s="47"/>
      <c r="J4" s="47"/>
      <c r="K4" s="47"/>
      <c r="L4" s="46" t="s">
        <v>6</v>
      </c>
      <c r="M4" s="47"/>
      <c r="N4" s="47"/>
      <c r="O4" s="47"/>
      <c r="P4" s="47"/>
      <c r="Q4" s="46" t="s">
        <v>7</v>
      </c>
      <c r="R4" s="46" t="s">
        <v>8</v>
      </c>
      <c r="S4" s="46" t="s">
        <v>9</v>
      </c>
      <c r="T4" s="47"/>
      <c r="U4" s="47"/>
      <c r="V4" s="46" t="s">
        <v>10</v>
      </c>
      <c r="W4" s="47"/>
      <c r="X4" s="47"/>
      <c r="Y4" s="46" t="s">
        <v>11</v>
      </c>
      <c r="Z4" s="59" t="s">
        <v>12</v>
      </c>
      <c r="AA4" s="58"/>
    </row>
    <row r="5" ht="24" customHeight="1" spans="1:27">
      <c r="A5" s="35"/>
      <c r="B5" s="35"/>
      <c r="C5" s="35"/>
      <c r="D5" s="47"/>
      <c r="E5" s="17" t="s">
        <v>13</v>
      </c>
      <c r="F5" s="17" t="s">
        <v>14</v>
      </c>
      <c r="G5" s="17" t="s">
        <v>15</v>
      </c>
      <c r="H5" s="17" t="s">
        <v>16</v>
      </c>
      <c r="I5" s="17" t="s">
        <v>17</v>
      </c>
      <c r="J5" s="17" t="s">
        <v>18</v>
      </c>
      <c r="K5" s="17" t="s">
        <v>19</v>
      </c>
      <c r="L5" s="17" t="s">
        <v>13</v>
      </c>
      <c r="M5" s="17" t="s">
        <v>14</v>
      </c>
      <c r="N5" s="17" t="s">
        <v>20</v>
      </c>
      <c r="O5" s="17" t="s">
        <v>21</v>
      </c>
      <c r="P5" s="17" t="s">
        <v>19</v>
      </c>
      <c r="Q5" s="47"/>
      <c r="R5" s="47"/>
      <c r="S5" s="17" t="s">
        <v>22</v>
      </c>
      <c r="T5" s="17" t="s">
        <v>23</v>
      </c>
      <c r="U5" s="17" t="s">
        <v>24</v>
      </c>
      <c r="V5" s="17" t="s">
        <v>22</v>
      </c>
      <c r="W5" s="17" t="s">
        <v>23</v>
      </c>
      <c r="X5" s="17" t="s">
        <v>24</v>
      </c>
      <c r="Y5" s="47"/>
      <c r="Z5" s="60"/>
      <c r="AA5" s="61"/>
    </row>
    <row r="6" ht="22.5" customHeight="1" spans="1:27">
      <c r="A6" s="48" t="s">
        <v>25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  <c r="I6" s="49">
        <v>9</v>
      </c>
      <c r="J6" s="49">
        <v>10</v>
      </c>
      <c r="K6" s="49">
        <v>11</v>
      </c>
      <c r="L6" s="49">
        <v>12</v>
      </c>
      <c r="M6" s="49">
        <v>13</v>
      </c>
      <c r="N6" s="49">
        <v>14</v>
      </c>
      <c r="O6" s="49">
        <v>14</v>
      </c>
      <c r="P6" s="49">
        <v>15</v>
      </c>
      <c r="Q6" s="49">
        <v>16</v>
      </c>
      <c r="R6" s="49">
        <v>17</v>
      </c>
      <c r="S6" s="49">
        <v>18</v>
      </c>
      <c r="T6" s="49">
        <v>19</v>
      </c>
      <c r="U6" s="49">
        <v>20</v>
      </c>
      <c r="V6" s="49">
        <v>21</v>
      </c>
      <c r="W6" s="49">
        <v>22</v>
      </c>
      <c r="X6" s="49">
        <v>23</v>
      </c>
      <c r="Y6" s="49">
        <v>24</v>
      </c>
      <c r="Z6" s="62">
        <v>25</v>
      </c>
      <c r="AA6" s="55"/>
    </row>
    <row r="7" ht="22.5" customHeight="1" spans="1:27">
      <c r="A7" s="48" t="s">
        <v>26</v>
      </c>
      <c r="B7" s="20">
        <f>SUM(B9+B16+B21+B22+B23)</f>
        <v>16330000</v>
      </c>
      <c r="C7" s="48" t="s">
        <v>27</v>
      </c>
      <c r="D7" s="20">
        <f t="shared" ref="D7:Z7" si="0">SUM(D9+D14)</f>
        <v>16330000</v>
      </c>
      <c r="E7" s="20">
        <f t="shared" si="0"/>
        <v>16330000</v>
      </c>
      <c r="F7" s="20">
        <f t="shared" si="0"/>
        <v>0</v>
      </c>
      <c r="G7" s="20">
        <f t="shared" si="0"/>
        <v>16330000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 t="shared" si="0"/>
        <v>0</v>
      </c>
      <c r="L7" s="20">
        <f t="shared" si="0"/>
        <v>0</v>
      </c>
      <c r="M7" s="20">
        <f t="shared" si="0"/>
        <v>0</v>
      </c>
      <c r="N7" s="20">
        <f t="shared" si="0"/>
        <v>0</v>
      </c>
      <c r="O7" s="20">
        <f t="shared" si="0"/>
        <v>0</v>
      </c>
      <c r="P7" s="20">
        <f t="shared" si="0"/>
        <v>0</v>
      </c>
      <c r="Q7" s="20">
        <f t="shared" si="0"/>
        <v>0</v>
      </c>
      <c r="R7" s="20">
        <f t="shared" si="0"/>
        <v>0</v>
      </c>
      <c r="S7" s="20">
        <f t="shared" si="0"/>
        <v>0</v>
      </c>
      <c r="T7" s="20">
        <f t="shared" si="0"/>
        <v>0</v>
      </c>
      <c r="U7" s="20">
        <f t="shared" si="0"/>
        <v>0</v>
      </c>
      <c r="V7" s="20">
        <f t="shared" si="0"/>
        <v>0</v>
      </c>
      <c r="W7" s="20">
        <f t="shared" si="0"/>
        <v>0</v>
      </c>
      <c r="X7" s="20">
        <f t="shared" si="0"/>
        <v>0</v>
      </c>
      <c r="Y7" s="20">
        <f t="shared" si="0"/>
        <v>0</v>
      </c>
      <c r="Z7" s="63">
        <f t="shared" si="0"/>
        <v>0</v>
      </c>
      <c r="AA7" s="55"/>
    </row>
    <row r="8" ht="27.75" customHeight="1" spans="1:27">
      <c r="A8" s="48" t="s">
        <v>28</v>
      </c>
      <c r="B8" s="20">
        <f>SUM(B9+B16+B21+B22)</f>
        <v>16330000</v>
      </c>
      <c r="C8" s="5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63"/>
      <c r="AA8" s="55"/>
    </row>
    <row r="9" ht="22.5" customHeight="1" spans="1:27">
      <c r="A9" s="48" t="s">
        <v>29</v>
      </c>
      <c r="B9" s="20">
        <f>SUM(B10:B15)</f>
        <v>16330000</v>
      </c>
      <c r="C9" s="48" t="s">
        <v>30</v>
      </c>
      <c r="D9" s="20">
        <v>5803714</v>
      </c>
      <c r="E9" s="20">
        <v>5803714</v>
      </c>
      <c r="F9" s="20"/>
      <c r="G9" s="20">
        <v>5803714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63"/>
      <c r="AA9" s="55"/>
    </row>
    <row r="10" ht="22.5" customHeight="1" spans="1:27">
      <c r="A10" s="27" t="s">
        <v>31</v>
      </c>
      <c r="B10" s="20"/>
      <c r="C10" s="27" t="s">
        <v>73</v>
      </c>
      <c r="D10" s="20">
        <v>5162604</v>
      </c>
      <c r="E10" s="20">
        <v>5162604</v>
      </c>
      <c r="F10" s="20"/>
      <c r="G10" s="20">
        <v>5162604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63"/>
      <c r="AA10" s="55"/>
    </row>
    <row r="11" ht="22.5" customHeight="1" spans="1:27">
      <c r="A11" s="27" t="s">
        <v>33</v>
      </c>
      <c r="B11" s="20">
        <v>16330000</v>
      </c>
      <c r="C11" s="27" t="s">
        <v>74</v>
      </c>
      <c r="D11" s="20">
        <v>465280</v>
      </c>
      <c r="E11" s="20">
        <v>465280</v>
      </c>
      <c r="F11" s="20"/>
      <c r="G11" s="20">
        <v>465280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63"/>
      <c r="AA11" s="55"/>
    </row>
    <row r="12" ht="22.5" customHeight="1" spans="1:27">
      <c r="A12" s="27" t="s">
        <v>35</v>
      </c>
      <c r="B12" s="20"/>
      <c r="C12" s="27" t="s">
        <v>36</v>
      </c>
      <c r="D12" s="20">
        <v>175830</v>
      </c>
      <c r="E12" s="20">
        <v>175830</v>
      </c>
      <c r="F12" s="20"/>
      <c r="G12" s="20">
        <v>175830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63"/>
      <c r="AA12" s="55"/>
    </row>
    <row r="13" ht="22.5" customHeight="1" spans="1:27">
      <c r="A13" s="27" t="s">
        <v>37</v>
      </c>
      <c r="B13" s="20"/>
      <c r="C13" s="45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63"/>
      <c r="AA13" s="55"/>
    </row>
    <row r="14" ht="22.5" customHeight="1" spans="1:27">
      <c r="A14" s="27" t="s">
        <v>39</v>
      </c>
      <c r="B14" s="20"/>
      <c r="C14" s="48" t="s">
        <v>44</v>
      </c>
      <c r="D14" s="20">
        <v>10526286</v>
      </c>
      <c r="E14" s="20">
        <v>10526286</v>
      </c>
      <c r="F14" s="20"/>
      <c r="G14" s="20">
        <v>10526286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63"/>
      <c r="AA14" s="55"/>
    </row>
    <row r="15" ht="22.5" customHeight="1" spans="1:27">
      <c r="A15" s="27" t="s">
        <v>41</v>
      </c>
      <c r="B15" s="20"/>
      <c r="C15" s="5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63"/>
      <c r="AA15" s="55"/>
    </row>
    <row r="16" ht="22.5" customHeight="1" spans="1:27">
      <c r="A16" s="48" t="s">
        <v>43</v>
      </c>
      <c r="B16" s="20"/>
      <c r="C16" s="45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63"/>
      <c r="AA16" s="55"/>
    </row>
    <row r="17" ht="22.5" customHeight="1" spans="1:27">
      <c r="A17" s="27" t="s">
        <v>31</v>
      </c>
      <c r="B17" s="20"/>
      <c r="C17" s="45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63"/>
      <c r="AA17" s="55"/>
    </row>
    <row r="18" ht="21.75" customHeight="1" spans="1:27">
      <c r="A18" s="27" t="s">
        <v>46</v>
      </c>
      <c r="B18" s="20"/>
      <c r="C18" s="45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63"/>
      <c r="AA18" s="55"/>
    </row>
    <row r="19" ht="21.75" customHeight="1" spans="1:27">
      <c r="A19" s="27" t="s">
        <v>48</v>
      </c>
      <c r="B19" s="20"/>
      <c r="C19" s="4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63"/>
      <c r="AA19" s="55"/>
    </row>
    <row r="20" ht="21.75" customHeight="1" spans="1:27">
      <c r="A20" s="27" t="s">
        <v>50</v>
      </c>
      <c r="B20" s="20"/>
      <c r="C20" s="45"/>
      <c r="D20" s="45"/>
      <c r="E20" s="50"/>
      <c r="F20" s="45"/>
      <c r="G20" s="45"/>
      <c r="H20" s="45"/>
      <c r="I20" s="45"/>
      <c r="J20" s="45"/>
      <c r="K20" s="45"/>
      <c r="L20" s="50"/>
      <c r="M20" s="45"/>
      <c r="N20" s="45"/>
      <c r="O20" s="45"/>
      <c r="P20" s="45"/>
      <c r="Q20" s="45"/>
      <c r="R20" s="45"/>
      <c r="S20" s="50"/>
      <c r="T20" s="45"/>
      <c r="U20" s="45"/>
      <c r="V20" s="45"/>
      <c r="W20" s="45"/>
      <c r="X20" s="50"/>
      <c r="Y20" s="45"/>
      <c r="Z20" s="64"/>
      <c r="AA20" s="55"/>
    </row>
    <row r="21" ht="21" customHeight="1" spans="1:27">
      <c r="A21" s="48" t="s">
        <v>51</v>
      </c>
      <c r="B21" s="20"/>
      <c r="C21" s="45"/>
      <c r="D21" s="51"/>
      <c r="E21" s="52"/>
      <c r="F21" s="45"/>
      <c r="G21" s="45"/>
      <c r="H21" s="45"/>
      <c r="I21" s="45"/>
      <c r="J21" s="45"/>
      <c r="K21" s="45"/>
      <c r="L21" s="52"/>
      <c r="M21" s="45"/>
      <c r="N21" s="45"/>
      <c r="O21" s="45"/>
      <c r="P21" s="45"/>
      <c r="Q21" s="45"/>
      <c r="R21" s="45"/>
      <c r="S21" s="52"/>
      <c r="T21" s="45"/>
      <c r="U21" s="45"/>
      <c r="V21" s="45"/>
      <c r="W21" s="45"/>
      <c r="X21" s="52"/>
      <c r="Y21" s="45"/>
      <c r="Z21" s="64"/>
      <c r="AA21" s="55"/>
    </row>
    <row r="22" ht="19.5" customHeight="1" spans="1:27">
      <c r="A22" s="48" t="s">
        <v>53</v>
      </c>
      <c r="B22" s="20"/>
      <c r="C22" s="45"/>
      <c r="D22" s="51"/>
      <c r="E22" s="52"/>
      <c r="F22" s="45"/>
      <c r="G22" s="45"/>
      <c r="H22" s="45"/>
      <c r="I22" s="45"/>
      <c r="J22" s="45"/>
      <c r="K22" s="45"/>
      <c r="L22" s="52"/>
      <c r="M22" s="45"/>
      <c r="N22" s="45"/>
      <c r="O22" s="45"/>
      <c r="P22" s="45"/>
      <c r="Q22" s="45"/>
      <c r="R22" s="45"/>
      <c r="S22" s="52"/>
      <c r="T22" s="45"/>
      <c r="U22" s="45"/>
      <c r="V22" s="45"/>
      <c r="W22" s="45"/>
      <c r="X22" s="52"/>
      <c r="Y22" s="45"/>
      <c r="Z22" s="64"/>
      <c r="AA22" s="55"/>
    </row>
    <row r="23" ht="23.25" customHeight="1" spans="1:27">
      <c r="A23" s="48" t="s">
        <v>75</v>
      </c>
      <c r="B23" s="20"/>
      <c r="C23" s="45"/>
      <c r="D23" s="51"/>
      <c r="E23" s="52"/>
      <c r="F23" s="45"/>
      <c r="G23" s="45"/>
      <c r="H23" s="45"/>
      <c r="I23" s="45"/>
      <c r="J23" s="45"/>
      <c r="K23" s="45"/>
      <c r="L23" s="52"/>
      <c r="M23" s="45"/>
      <c r="N23" s="45"/>
      <c r="O23" s="45"/>
      <c r="P23" s="45"/>
      <c r="Q23" s="45"/>
      <c r="R23" s="45"/>
      <c r="S23" s="52"/>
      <c r="T23" s="45"/>
      <c r="U23" s="45"/>
      <c r="V23" s="45"/>
      <c r="W23" s="45"/>
      <c r="X23" s="52"/>
      <c r="Y23" s="45"/>
      <c r="Z23" s="64"/>
      <c r="AA23" s="55"/>
    </row>
    <row r="24" ht="22.5" customHeight="1" spans="1:27">
      <c r="A24" s="48" t="s">
        <v>57</v>
      </c>
      <c r="B24" s="20"/>
      <c r="C24" s="45"/>
      <c r="D24" s="51"/>
      <c r="E24" s="52"/>
      <c r="F24" s="45"/>
      <c r="G24" s="45"/>
      <c r="H24" s="45"/>
      <c r="I24" s="45"/>
      <c r="J24" s="45"/>
      <c r="K24" s="45"/>
      <c r="L24" s="52"/>
      <c r="M24" s="45"/>
      <c r="N24" s="45"/>
      <c r="O24" s="45"/>
      <c r="P24" s="45"/>
      <c r="Q24" s="45"/>
      <c r="R24" s="45"/>
      <c r="S24" s="52"/>
      <c r="T24" s="45"/>
      <c r="U24" s="45"/>
      <c r="V24" s="45"/>
      <c r="W24" s="45"/>
      <c r="X24" s="52"/>
      <c r="Y24" s="45"/>
      <c r="Z24" s="64"/>
      <c r="AA24" s="55"/>
    </row>
    <row r="25" ht="22.5" customHeight="1" spans="1:27">
      <c r="A25" s="27" t="s">
        <v>59</v>
      </c>
      <c r="B25" s="20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64"/>
      <c r="AA25" s="55"/>
    </row>
    <row r="26" ht="22.5" customHeight="1" spans="1:27">
      <c r="A26" s="27" t="s">
        <v>61</v>
      </c>
      <c r="B26" s="20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64"/>
      <c r="AA26" s="55"/>
    </row>
    <row r="27" ht="22.5" customHeight="1" spans="1:27">
      <c r="A27" s="48" t="s">
        <v>63</v>
      </c>
      <c r="B27" s="20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64"/>
      <c r="AA27" s="55"/>
    </row>
    <row r="28" ht="22.5" customHeight="1" spans="1:27">
      <c r="A28" s="27" t="s">
        <v>59</v>
      </c>
      <c r="B28" s="20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64"/>
      <c r="AA28" s="55"/>
    </row>
    <row r="29" ht="22.5" customHeight="1" spans="1:27">
      <c r="A29" s="27" t="s">
        <v>61</v>
      </c>
      <c r="B29" s="20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64"/>
      <c r="AA29" s="55"/>
    </row>
    <row r="30" ht="22.5" customHeight="1" spans="1:27">
      <c r="A30" s="48" t="s">
        <v>67</v>
      </c>
      <c r="B30" s="20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64"/>
      <c r="AA30" s="55"/>
    </row>
    <row r="31" ht="22.5" customHeight="1" spans="1:27">
      <c r="A31" s="48" t="s">
        <v>69</v>
      </c>
      <c r="B31" s="20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64"/>
      <c r="AA31" s="55"/>
    </row>
    <row r="32" ht="22.5" customHeight="1" spans="1:27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5"/>
    </row>
  </sheetData>
  <mergeCells count="12">
    <mergeCell ref="A1:Z1"/>
    <mergeCell ref="A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workbookViewId="0">
      <selection activeCell="A1" sqref="$A1:$XFD1048576"/>
    </sheetView>
  </sheetViews>
  <sheetFormatPr defaultColWidth="9" defaultRowHeight="13.5" outlineLevelRow="7"/>
  <cols>
    <col min="1" max="1" width="8.375" customWidth="1"/>
    <col min="2" max="2" width="30" customWidth="1"/>
    <col min="3" max="3" width="17" customWidth="1"/>
    <col min="4" max="4" width="15.125" customWidth="1"/>
    <col min="5" max="5" width="14.25" customWidth="1"/>
    <col min="6" max="6" width="11.5" customWidth="1"/>
    <col min="7" max="7" width="10.875" customWidth="1"/>
    <col min="8" max="8" width="10.375" customWidth="1"/>
    <col min="9" max="9" width="10.125" customWidth="1"/>
    <col min="10" max="11" width="9" customWidth="1"/>
    <col min="12" max="12" width="10" customWidth="1"/>
    <col min="13" max="13" width="10.875" customWidth="1"/>
    <col min="14" max="14" width="12.75" customWidth="1"/>
    <col min="15" max="15" width="11" customWidth="1"/>
    <col min="16" max="16" width="10.625" customWidth="1"/>
    <col min="17" max="17" width="11.375" customWidth="1"/>
    <col min="18" max="18" width="11.875" customWidth="1"/>
    <col min="19" max="19" width="11.25" customWidth="1"/>
    <col min="20" max="20" width="11.375" customWidth="1"/>
    <col min="21" max="26" width="9" customWidth="1"/>
  </cols>
  <sheetData>
    <row r="1" ht="42.75" customHeight="1" spans="1:26">
      <c r="A1" s="30" t="s">
        <v>76</v>
      </c>
      <c r="B1" s="31"/>
      <c r="C1" s="3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23"/>
      <c r="T1" s="36"/>
      <c r="U1" s="24"/>
      <c r="V1" s="24"/>
      <c r="W1" s="24"/>
      <c r="X1" s="24"/>
      <c r="Y1" s="24"/>
      <c r="Z1" s="24"/>
    </row>
    <row r="2" ht="22.5" customHeight="1" spans="1:26">
      <c r="A2" s="32"/>
      <c r="B2" s="32"/>
      <c r="C2" s="3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5"/>
      <c r="T2" s="32"/>
      <c r="U2" s="37"/>
      <c r="V2" s="37"/>
      <c r="W2" s="37"/>
      <c r="X2" s="37"/>
      <c r="Y2" s="40" t="s">
        <v>1</v>
      </c>
      <c r="Z2" s="24"/>
    </row>
    <row r="3" ht="22.5" customHeight="1" spans="1:26">
      <c r="A3" s="6" t="s">
        <v>77</v>
      </c>
      <c r="B3" s="6" t="s">
        <v>78</v>
      </c>
      <c r="C3" s="34" t="s">
        <v>4</v>
      </c>
      <c r="D3" s="18" t="s">
        <v>79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 t="s">
        <v>80</v>
      </c>
      <c r="S3" s="18"/>
      <c r="T3" s="18"/>
      <c r="U3" s="18"/>
      <c r="V3" s="18"/>
      <c r="W3" s="18"/>
      <c r="X3" s="18"/>
      <c r="Y3" s="18"/>
      <c r="Z3" s="28"/>
    </row>
    <row r="4" ht="22.5" customHeight="1" spans="1:26">
      <c r="A4" s="6"/>
      <c r="B4" s="6"/>
      <c r="C4" s="34"/>
      <c r="D4" s="34" t="s">
        <v>5</v>
      </c>
      <c r="E4" s="34"/>
      <c r="F4" s="34"/>
      <c r="G4" s="34"/>
      <c r="H4" s="34"/>
      <c r="I4" s="34"/>
      <c r="J4" s="34"/>
      <c r="K4" s="34" t="s">
        <v>6</v>
      </c>
      <c r="L4" s="34"/>
      <c r="M4" s="34"/>
      <c r="N4" s="34"/>
      <c r="O4" s="34"/>
      <c r="P4" s="34" t="s">
        <v>7</v>
      </c>
      <c r="Q4" s="34" t="s">
        <v>8</v>
      </c>
      <c r="R4" s="34" t="s">
        <v>9</v>
      </c>
      <c r="S4" s="34"/>
      <c r="T4" s="34"/>
      <c r="U4" s="34" t="s">
        <v>10</v>
      </c>
      <c r="V4" s="34"/>
      <c r="W4" s="34"/>
      <c r="X4" s="34" t="s">
        <v>11</v>
      </c>
      <c r="Y4" s="34" t="s">
        <v>12</v>
      </c>
      <c r="Z4" s="28"/>
    </row>
    <row r="5" ht="34.5" customHeight="1" spans="1:26">
      <c r="A5" s="6"/>
      <c r="B5" s="6"/>
      <c r="C5" s="34"/>
      <c r="D5" s="34" t="s">
        <v>13</v>
      </c>
      <c r="E5" s="34" t="s">
        <v>14</v>
      </c>
      <c r="F5" s="34" t="s">
        <v>15</v>
      </c>
      <c r="G5" s="34" t="s">
        <v>16</v>
      </c>
      <c r="H5" s="34" t="s">
        <v>17</v>
      </c>
      <c r="I5" s="34" t="s">
        <v>18</v>
      </c>
      <c r="J5" s="34" t="s">
        <v>19</v>
      </c>
      <c r="K5" s="34" t="s">
        <v>13</v>
      </c>
      <c r="L5" s="34" t="s">
        <v>14</v>
      </c>
      <c r="M5" s="34" t="s">
        <v>20</v>
      </c>
      <c r="N5" s="34" t="s">
        <v>21</v>
      </c>
      <c r="O5" s="34" t="s">
        <v>19</v>
      </c>
      <c r="P5" s="34"/>
      <c r="Q5" s="34"/>
      <c r="R5" s="34" t="s">
        <v>22</v>
      </c>
      <c r="S5" s="34" t="s">
        <v>23</v>
      </c>
      <c r="T5" s="34" t="s">
        <v>24</v>
      </c>
      <c r="U5" s="34" t="s">
        <v>22</v>
      </c>
      <c r="V5" s="34" t="s">
        <v>23</v>
      </c>
      <c r="W5" s="34" t="s">
        <v>24</v>
      </c>
      <c r="X5" s="34"/>
      <c r="Y5" s="34"/>
      <c r="Z5" s="28"/>
    </row>
    <row r="6" ht="20.25" customHeight="1" spans="1:26">
      <c r="A6" s="17" t="s">
        <v>13</v>
      </c>
      <c r="B6" s="17"/>
      <c r="C6" s="35">
        <v>16330000</v>
      </c>
      <c r="D6" s="35">
        <v>16330000</v>
      </c>
      <c r="E6" s="35"/>
      <c r="F6" s="35">
        <v>16330000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8"/>
      <c r="R6" s="38"/>
      <c r="S6" s="38"/>
      <c r="T6" s="38"/>
      <c r="U6" s="39"/>
      <c r="V6" s="39"/>
      <c r="W6" s="39"/>
      <c r="X6" s="39"/>
      <c r="Y6" s="39"/>
      <c r="Z6" s="28"/>
    </row>
    <row r="7" ht="19.5" customHeight="1" spans="1:26">
      <c r="A7" s="21" t="s">
        <v>81</v>
      </c>
      <c r="B7" s="21" t="s">
        <v>82</v>
      </c>
      <c r="C7" s="20">
        <v>16330000</v>
      </c>
      <c r="D7" s="20">
        <v>16330000</v>
      </c>
      <c r="E7" s="9"/>
      <c r="F7" s="9">
        <v>16330000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41"/>
    </row>
    <row r="8" ht="14.25" customHeight="1" spans="1:26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4"/>
    </row>
  </sheetData>
  <mergeCells count="16">
    <mergeCell ref="A1:S1"/>
    <mergeCell ref="C2:S2"/>
    <mergeCell ref="D3:Q3"/>
    <mergeCell ref="R3:Y3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X4:X5"/>
    <mergeCell ref="Y4:Y5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A1" sqref="$A1:$XFD1048576"/>
    </sheetView>
  </sheetViews>
  <sheetFormatPr defaultColWidth="9" defaultRowHeight="13.5"/>
  <cols>
    <col min="1" max="1" width="5.75" customWidth="1"/>
    <col min="2" max="3" width="5.875" customWidth="1"/>
    <col min="4" max="4" width="17.75" customWidth="1"/>
    <col min="5" max="5" width="10.25" customWidth="1"/>
    <col min="6" max="6" width="25.125" customWidth="1"/>
    <col min="7" max="7" width="14.375" customWidth="1"/>
    <col min="8" max="8" width="13.25" customWidth="1"/>
    <col min="9" max="9" width="14.875" customWidth="1"/>
    <col min="10" max="11" width="13.375" customWidth="1"/>
    <col min="12" max="12" width="14.25" customWidth="1"/>
    <col min="13" max="13" width="1.875" customWidth="1"/>
    <col min="14" max="14" width="1.25" customWidth="1"/>
  </cols>
  <sheetData>
    <row r="1" ht="21.75" customHeight="1" spans="1:14">
      <c r="A1" s="11" t="s">
        <v>83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23"/>
      <c r="M1" s="3"/>
      <c r="N1" s="24"/>
    </row>
    <row r="2" ht="25.5" customHeight="1" spans="1:14">
      <c r="A2" s="13"/>
      <c r="B2" s="14"/>
      <c r="C2" s="14"/>
      <c r="D2" s="14"/>
      <c r="E2" s="14"/>
      <c r="F2" s="15"/>
      <c r="G2" s="16"/>
      <c r="H2" s="16"/>
      <c r="I2" s="16"/>
      <c r="J2" s="16"/>
      <c r="K2" s="16"/>
      <c r="L2" s="25" t="s">
        <v>1</v>
      </c>
      <c r="M2" s="3"/>
      <c r="N2" s="24"/>
    </row>
    <row r="3" ht="25.5" customHeight="1" spans="1:14">
      <c r="A3" s="17" t="s">
        <v>84</v>
      </c>
      <c r="B3" s="17"/>
      <c r="C3" s="17"/>
      <c r="D3" s="17" t="s">
        <v>85</v>
      </c>
      <c r="E3" s="17" t="s">
        <v>77</v>
      </c>
      <c r="F3" s="17" t="s">
        <v>78</v>
      </c>
      <c r="G3" s="17" t="s">
        <v>4</v>
      </c>
      <c r="H3" s="17" t="s">
        <v>86</v>
      </c>
      <c r="I3" s="18"/>
      <c r="J3" s="18"/>
      <c r="K3" s="18"/>
      <c r="L3" s="17" t="s">
        <v>87</v>
      </c>
      <c r="M3" s="26"/>
      <c r="N3" s="24"/>
    </row>
    <row r="4" ht="25.5" customHeight="1" spans="1:14">
      <c r="A4" s="17" t="s">
        <v>88</v>
      </c>
      <c r="B4" s="17" t="s">
        <v>89</v>
      </c>
      <c r="C4" s="17" t="s">
        <v>90</v>
      </c>
      <c r="D4" s="17"/>
      <c r="E4" s="18"/>
      <c r="F4" s="18"/>
      <c r="G4" s="18"/>
      <c r="H4" s="17" t="s">
        <v>22</v>
      </c>
      <c r="I4" s="17" t="s">
        <v>91</v>
      </c>
      <c r="J4" s="17" t="s">
        <v>92</v>
      </c>
      <c r="K4" s="17" t="s">
        <v>93</v>
      </c>
      <c r="L4" s="27"/>
      <c r="M4" s="26"/>
      <c r="N4" s="24"/>
    </row>
    <row r="5" ht="19.5" customHeight="1" spans="1:14">
      <c r="A5" s="17" t="s">
        <v>94</v>
      </c>
      <c r="B5" s="17" t="s">
        <v>94</v>
      </c>
      <c r="C5" s="17" t="s">
        <v>94</v>
      </c>
      <c r="D5" s="17" t="s">
        <v>94</v>
      </c>
      <c r="E5" s="17" t="s">
        <v>94</v>
      </c>
      <c r="F5" s="17" t="s">
        <v>94</v>
      </c>
      <c r="G5" s="19">
        <v>1</v>
      </c>
      <c r="H5" s="19">
        <v>2</v>
      </c>
      <c r="I5" s="19">
        <v>3</v>
      </c>
      <c r="J5" s="19">
        <v>4</v>
      </c>
      <c r="K5" s="19">
        <v>5</v>
      </c>
      <c r="L5" s="19">
        <v>6</v>
      </c>
      <c r="M5" s="26"/>
      <c r="N5" s="24"/>
    </row>
    <row r="6" ht="20.25" customHeight="1" spans="1:14">
      <c r="A6" s="6" t="s">
        <v>13</v>
      </c>
      <c r="B6" s="8"/>
      <c r="C6" s="8"/>
      <c r="D6" s="8"/>
      <c r="E6" s="8"/>
      <c r="F6" s="8"/>
      <c r="G6" s="20">
        <v>16330000</v>
      </c>
      <c r="H6" s="20">
        <v>5803714</v>
      </c>
      <c r="I6" s="20">
        <v>5162604</v>
      </c>
      <c r="J6" s="20">
        <v>465280</v>
      </c>
      <c r="K6" s="20">
        <v>175830</v>
      </c>
      <c r="L6" s="20">
        <v>10526286</v>
      </c>
      <c r="M6" s="28"/>
      <c r="N6" s="24"/>
    </row>
    <row r="7" ht="20.25" customHeight="1" spans="1:14">
      <c r="A7" s="21" t="s">
        <v>95</v>
      </c>
      <c r="B7" s="21" t="s">
        <v>96</v>
      </c>
      <c r="C7" s="21" t="s">
        <v>97</v>
      </c>
      <c r="D7" s="21" t="s">
        <v>98</v>
      </c>
      <c r="E7" s="21" t="s">
        <v>81</v>
      </c>
      <c r="F7" s="21" t="s">
        <v>82</v>
      </c>
      <c r="G7" s="20">
        <v>1618961</v>
      </c>
      <c r="H7" s="20">
        <v>1618961</v>
      </c>
      <c r="I7" s="9">
        <v>1184281</v>
      </c>
      <c r="J7" s="9">
        <v>434680</v>
      </c>
      <c r="K7" s="9"/>
      <c r="L7" s="9"/>
      <c r="M7" s="7"/>
      <c r="N7" s="29"/>
    </row>
    <row r="8" ht="20.25" customHeight="1" spans="1:14">
      <c r="A8" s="21" t="s">
        <v>95</v>
      </c>
      <c r="B8" s="21" t="s">
        <v>96</v>
      </c>
      <c r="C8" s="21" t="s">
        <v>99</v>
      </c>
      <c r="D8" s="21" t="s">
        <v>100</v>
      </c>
      <c r="E8" s="21" t="s">
        <v>81</v>
      </c>
      <c r="F8" s="21" t="s">
        <v>82</v>
      </c>
      <c r="G8" s="20">
        <v>1420686</v>
      </c>
      <c r="H8" s="20"/>
      <c r="I8" s="9"/>
      <c r="J8" s="9"/>
      <c r="K8" s="9"/>
      <c r="L8" s="9">
        <v>1420686</v>
      </c>
      <c r="M8" s="7"/>
      <c r="N8" s="29"/>
    </row>
    <row r="9" ht="20.25" customHeight="1" spans="1:14">
      <c r="A9" s="21" t="s">
        <v>95</v>
      </c>
      <c r="B9" s="21" t="s">
        <v>96</v>
      </c>
      <c r="C9" s="21" t="s">
        <v>101</v>
      </c>
      <c r="D9" s="21" t="s">
        <v>102</v>
      </c>
      <c r="E9" s="21" t="s">
        <v>81</v>
      </c>
      <c r="F9" s="21" t="s">
        <v>82</v>
      </c>
      <c r="G9" s="20">
        <v>100000</v>
      </c>
      <c r="H9" s="20"/>
      <c r="I9" s="9"/>
      <c r="J9" s="9"/>
      <c r="K9" s="9"/>
      <c r="L9" s="9">
        <v>100000</v>
      </c>
      <c r="M9" s="7"/>
      <c r="N9" s="29"/>
    </row>
    <row r="10" ht="20.25" customHeight="1" spans="1:14">
      <c r="A10" s="21" t="s">
        <v>95</v>
      </c>
      <c r="B10" s="21" t="s">
        <v>103</v>
      </c>
      <c r="C10" s="21" t="s">
        <v>97</v>
      </c>
      <c r="D10" s="21" t="s">
        <v>98</v>
      </c>
      <c r="E10" s="21" t="s">
        <v>81</v>
      </c>
      <c r="F10" s="21" t="s">
        <v>82</v>
      </c>
      <c r="G10" s="20">
        <v>638012</v>
      </c>
      <c r="H10" s="20">
        <v>638012</v>
      </c>
      <c r="I10" s="9">
        <v>607412</v>
      </c>
      <c r="J10" s="9">
        <v>30600</v>
      </c>
      <c r="K10" s="9"/>
      <c r="L10" s="9"/>
      <c r="M10" s="7"/>
      <c r="N10" s="29"/>
    </row>
    <row r="11" ht="20.25" customHeight="1" spans="1:14">
      <c r="A11" s="21" t="s">
        <v>95</v>
      </c>
      <c r="B11" s="21" t="s">
        <v>104</v>
      </c>
      <c r="C11" s="21" t="s">
        <v>104</v>
      </c>
      <c r="D11" s="21" t="s">
        <v>105</v>
      </c>
      <c r="E11" s="21" t="s">
        <v>81</v>
      </c>
      <c r="F11" s="21" t="s">
        <v>82</v>
      </c>
      <c r="G11" s="20">
        <v>5260600</v>
      </c>
      <c r="H11" s="20"/>
      <c r="I11" s="9"/>
      <c r="J11" s="9"/>
      <c r="K11" s="9"/>
      <c r="L11" s="9">
        <v>5260600</v>
      </c>
      <c r="M11" s="7"/>
      <c r="N11" s="29"/>
    </row>
    <row r="12" ht="20.25" customHeight="1" spans="1:14">
      <c r="A12" s="21" t="s">
        <v>106</v>
      </c>
      <c r="B12" s="21" t="s">
        <v>99</v>
      </c>
      <c r="C12" s="21" t="s">
        <v>104</v>
      </c>
      <c r="D12" s="21" t="s">
        <v>107</v>
      </c>
      <c r="E12" s="21" t="s">
        <v>81</v>
      </c>
      <c r="F12" s="21" t="s">
        <v>82</v>
      </c>
      <c r="G12" s="20">
        <v>50000</v>
      </c>
      <c r="H12" s="20"/>
      <c r="I12" s="9"/>
      <c r="J12" s="9"/>
      <c r="K12" s="9"/>
      <c r="L12" s="9">
        <v>50000</v>
      </c>
      <c r="M12" s="7"/>
      <c r="N12" s="29"/>
    </row>
    <row r="13" ht="20.25" customHeight="1" spans="1:14">
      <c r="A13" s="21" t="s">
        <v>106</v>
      </c>
      <c r="B13" s="21" t="s">
        <v>108</v>
      </c>
      <c r="C13" s="21" t="s">
        <v>97</v>
      </c>
      <c r="D13" s="21" t="s">
        <v>109</v>
      </c>
      <c r="E13" s="21" t="s">
        <v>81</v>
      </c>
      <c r="F13" s="21" t="s">
        <v>82</v>
      </c>
      <c r="G13" s="20">
        <v>57000</v>
      </c>
      <c r="H13" s="20">
        <v>57000</v>
      </c>
      <c r="I13" s="9"/>
      <c r="J13" s="9"/>
      <c r="K13" s="9">
        <v>57000</v>
      </c>
      <c r="L13" s="9"/>
      <c r="M13" s="7"/>
      <c r="N13" s="29"/>
    </row>
    <row r="14" ht="20.25" customHeight="1" spans="1:14">
      <c r="A14" s="21" t="s">
        <v>106</v>
      </c>
      <c r="B14" s="21" t="s">
        <v>108</v>
      </c>
      <c r="C14" s="21" t="s">
        <v>99</v>
      </c>
      <c r="D14" s="21" t="s">
        <v>110</v>
      </c>
      <c r="E14" s="21" t="s">
        <v>81</v>
      </c>
      <c r="F14" s="21" t="s">
        <v>82</v>
      </c>
      <c r="G14" s="20">
        <v>68430</v>
      </c>
      <c r="H14" s="20">
        <v>68430</v>
      </c>
      <c r="I14" s="9"/>
      <c r="J14" s="9"/>
      <c r="K14" s="9">
        <v>68430</v>
      </c>
      <c r="L14" s="9"/>
      <c r="M14" s="7"/>
      <c r="N14" s="29"/>
    </row>
    <row r="15" ht="20.25" customHeight="1" spans="1:14">
      <c r="A15" s="21" t="s">
        <v>106</v>
      </c>
      <c r="B15" s="21" t="s">
        <v>108</v>
      </c>
      <c r="C15" s="21" t="s">
        <v>108</v>
      </c>
      <c r="D15" s="21" t="s">
        <v>111</v>
      </c>
      <c r="E15" s="21" t="s">
        <v>81</v>
      </c>
      <c r="F15" s="21" t="s">
        <v>82</v>
      </c>
      <c r="G15" s="20">
        <v>714392</v>
      </c>
      <c r="H15" s="20">
        <v>714392</v>
      </c>
      <c r="I15" s="9">
        <v>714392</v>
      </c>
      <c r="J15" s="9"/>
      <c r="K15" s="9"/>
      <c r="L15" s="9"/>
      <c r="M15" s="7"/>
      <c r="N15" s="29"/>
    </row>
    <row r="16" ht="20.25" customHeight="1" spans="1:14">
      <c r="A16" s="21" t="s">
        <v>106</v>
      </c>
      <c r="B16" s="21" t="s">
        <v>101</v>
      </c>
      <c r="C16" s="21" t="s">
        <v>97</v>
      </c>
      <c r="D16" s="21" t="s">
        <v>112</v>
      </c>
      <c r="E16" s="21" t="s">
        <v>81</v>
      </c>
      <c r="F16" s="21" t="s">
        <v>82</v>
      </c>
      <c r="G16" s="20">
        <v>50400</v>
      </c>
      <c r="H16" s="20">
        <v>50400</v>
      </c>
      <c r="I16" s="9"/>
      <c r="J16" s="9"/>
      <c r="K16" s="9">
        <v>50400</v>
      </c>
      <c r="L16" s="9"/>
      <c r="M16" s="7"/>
      <c r="N16" s="29"/>
    </row>
    <row r="17" ht="20.25" customHeight="1" spans="1:14">
      <c r="A17" s="21" t="s">
        <v>113</v>
      </c>
      <c r="B17" s="21" t="s">
        <v>114</v>
      </c>
      <c r="C17" s="21" t="s">
        <v>115</v>
      </c>
      <c r="D17" s="21" t="s">
        <v>116</v>
      </c>
      <c r="E17" s="21" t="s">
        <v>81</v>
      </c>
      <c r="F17" s="21" t="s">
        <v>82</v>
      </c>
      <c r="G17" s="20">
        <v>1131000</v>
      </c>
      <c r="H17" s="20"/>
      <c r="I17" s="9"/>
      <c r="J17" s="9"/>
      <c r="K17" s="9"/>
      <c r="L17" s="9">
        <v>1131000</v>
      </c>
      <c r="M17" s="7"/>
      <c r="N17" s="29"/>
    </row>
    <row r="18" ht="20.25" customHeight="1" spans="1:14">
      <c r="A18" s="21" t="s">
        <v>113</v>
      </c>
      <c r="B18" s="21" t="s">
        <v>117</v>
      </c>
      <c r="C18" s="21" t="s">
        <v>97</v>
      </c>
      <c r="D18" s="21" t="s">
        <v>118</v>
      </c>
      <c r="E18" s="21" t="s">
        <v>81</v>
      </c>
      <c r="F18" s="21" t="s">
        <v>82</v>
      </c>
      <c r="G18" s="20">
        <v>99937</v>
      </c>
      <c r="H18" s="20">
        <v>99937</v>
      </c>
      <c r="I18" s="9">
        <v>99937</v>
      </c>
      <c r="J18" s="9"/>
      <c r="K18" s="9"/>
      <c r="L18" s="9"/>
      <c r="M18" s="7"/>
      <c r="N18" s="29"/>
    </row>
    <row r="19" ht="20.25" customHeight="1" spans="1:14">
      <c r="A19" s="21" t="s">
        <v>113</v>
      </c>
      <c r="B19" s="21" t="s">
        <v>117</v>
      </c>
      <c r="C19" s="21" t="s">
        <v>99</v>
      </c>
      <c r="D19" s="21" t="s">
        <v>119</v>
      </c>
      <c r="E19" s="21" t="s">
        <v>81</v>
      </c>
      <c r="F19" s="21" t="s">
        <v>82</v>
      </c>
      <c r="G19" s="20">
        <v>114381</v>
      </c>
      <c r="H19" s="20">
        <v>114381</v>
      </c>
      <c r="I19" s="9">
        <v>114381</v>
      </c>
      <c r="J19" s="9"/>
      <c r="K19" s="9"/>
      <c r="L19" s="9"/>
      <c r="M19" s="7"/>
      <c r="N19" s="29"/>
    </row>
    <row r="20" ht="20.25" customHeight="1" spans="1:14">
      <c r="A20" s="21" t="s">
        <v>120</v>
      </c>
      <c r="B20" s="21" t="s">
        <v>96</v>
      </c>
      <c r="C20" s="21" t="s">
        <v>104</v>
      </c>
      <c r="D20" s="21" t="s">
        <v>121</v>
      </c>
      <c r="E20" s="21" t="s">
        <v>81</v>
      </c>
      <c r="F20" s="21" t="s">
        <v>82</v>
      </c>
      <c r="G20" s="20">
        <v>2135000</v>
      </c>
      <c r="H20" s="20"/>
      <c r="I20" s="9"/>
      <c r="J20" s="9"/>
      <c r="K20" s="9"/>
      <c r="L20" s="9">
        <v>2135000</v>
      </c>
      <c r="M20" s="7"/>
      <c r="N20" s="29"/>
    </row>
    <row r="21" ht="20.25" customHeight="1" spans="1:14">
      <c r="A21" s="21" t="s">
        <v>122</v>
      </c>
      <c r="B21" s="21" t="s">
        <v>97</v>
      </c>
      <c r="C21" s="21" t="s">
        <v>97</v>
      </c>
      <c r="D21" s="21" t="s">
        <v>98</v>
      </c>
      <c r="E21" s="21" t="s">
        <v>81</v>
      </c>
      <c r="F21" s="21" t="s">
        <v>82</v>
      </c>
      <c r="G21" s="20">
        <v>2156444</v>
      </c>
      <c r="H21" s="20">
        <v>2156444</v>
      </c>
      <c r="I21" s="9">
        <v>2156444</v>
      </c>
      <c r="J21" s="9"/>
      <c r="K21" s="9"/>
      <c r="L21" s="9"/>
      <c r="M21" s="7"/>
      <c r="N21" s="29"/>
    </row>
    <row r="22" ht="20.25" customHeight="1" spans="1:14">
      <c r="A22" s="21" t="s">
        <v>123</v>
      </c>
      <c r="B22" s="21" t="s">
        <v>99</v>
      </c>
      <c r="C22" s="21" t="s">
        <v>97</v>
      </c>
      <c r="D22" s="21" t="s">
        <v>124</v>
      </c>
      <c r="E22" s="21" t="s">
        <v>81</v>
      </c>
      <c r="F22" s="21" t="s">
        <v>82</v>
      </c>
      <c r="G22" s="20">
        <v>285757</v>
      </c>
      <c r="H22" s="20">
        <v>285757</v>
      </c>
      <c r="I22" s="9">
        <v>285757</v>
      </c>
      <c r="J22" s="9"/>
      <c r="K22" s="9"/>
      <c r="L22" s="9"/>
      <c r="M22" s="7"/>
      <c r="N22" s="29"/>
    </row>
    <row r="23" ht="20.25" customHeight="1" spans="1:14">
      <c r="A23" s="21" t="s">
        <v>125</v>
      </c>
      <c r="B23" s="21"/>
      <c r="C23" s="21"/>
      <c r="D23" s="21"/>
      <c r="E23" s="21" t="s">
        <v>81</v>
      </c>
      <c r="F23" s="21" t="s">
        <v>82</v>
      </c>
      <c r="G23" s="20">
        <v>326000</v>
      </c>
      <c r="H23" s="20"/>
      <c r="I23" s="9"/>
      <c r="J23" s="9"/>
      <c r="K23" s="9"/>
      <c r="L23" s="9">
        <v>326000</v>
      </c>
      <c r="M23" s="7"/>
      <c r="N23" s="29"/>
    </row>
    <row r="24" ht="20.25" customHeight="1" spans="1:14">
      <c r="A24" s="21" t="s">
        <v>126</v>
      </c>
      <c r="B24" s="21" t="s">
        <v>104</v>
      </c>
      <c r="C24" s="21" t="s">
        <v>97</v>
      </c>
      <c r="D24" s="21" t="s">
        <v>127</v>
      </c>
      <c r="E24" s="21" t="s">
        <v>81</v>
      </c>
      <c r="F24" s="21" t="s">
        <v>82</v>
      </c>
      <c r="G24" s="20">
        <v>103000</v>
      </c>
      <c r="H24" s="20"/>
      <c r="I24" s="9"/>
      <c r="J24" s="9"/>
      <c r="K24" s="9"/>
      <c r="L24" s="9">
        <v>103000</v>
      </c>
      <c r="M24" s="7"/>
      <c r="N24" s="29"/>
    </row>
    <row r="25" ht="7.5" customHeight="1" spans="1:14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4"/>
      <c r="N25" s="24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B11" sqref="B11"/>
    </sheetView>
  </sheetViews>
  <sheetFormatPr defaultColWidth="9" defaultRowHeight="13.5" outlineLevelCol="2"/>
  <cols>
    <col min="1" max="1" width="41.25" customWidth="1"/>
    <col min="2" max="2" width="31.375" customWidth="1"/>
    <col min="3" max="3" width="1.875" customWidth="1"/>
  </cols>
  <sheetData>
    <row r="1" ht="30.75" customHeight="1" spans="1:3">
      <c r="A1" s="1" t="s">
        <v>128</v>
      </c>
      <c r="B1" s="2"/>
      <c r="C1" s="3"/>
    </row>
    <row r="2" ht="24" customHeight="1" spans="1:3">
      <c r="A2" s="4"/>
      <c r="B2" s="5" t="s">
        <v>1</v>
      </c>
      <c r="C2" s="3"/>
    </row>
    <row r="3" ht="21.75" customHeight="1" spans="1:3">
      <c r="A3" s="6" t="s">
        <v>129</v>
      </c>
      <c r="B3" s="6" t="s">
        <v>130</v>
      </c>
      <c r="C3" s="7"/>
    </row>
    <row r="4" ht="21.75" customHeight="1" spans="1:3">
      <c r="A4" s="8" t="s">
        <v>131</v>
      </c>
      <c r="B4" s="9"/>
      <c r="C4" s="7"/>
    </row>
    <row r="5" ht="21.75" customHeight="1" spans="1:3">
      <c r="A5" s="8" t="s">
        <v>132</v>
      </c>
      <c r="B5" s="9">
        <v>10000</v>
      </c>
      <c r="C5" s="7"/>
    </row>
    <row r="6" ht="21.75" customHeight="1" spans="1:3">
      <c r="A6" s="8" t="s">
        <v>133</v>
      </c>
      <c r="B6" s="9">
        <v>72000</v>
      </c>
      <c r="C6" s="7"/>
    </row>
    <row r="7" ht="21.75" customHeight="1" spans="1:3">
      <c r="A7" s="8" t="s">
        <v>134</v>
      </c>
      <c r="B7" s="9">
        <v>72000</v>
      </c>
      <c r="C7" s="7"/>
    </row>
    <row r="8" ht="21.75" customHeight="1" spans="1:3">
      <c r="A8" s="8" t="s">
        <v>135</v>
      </c>
      <c r="B8" s="9"/>
      <c r="C8" s="7"/>
    </row>
    <row r="9" ht="21.75" customHeight="1" spans="1:3">
      <c r="A9" s="8"/>
      <c r="B9" s="9"/>
      <c r="C9" s="7"/>
    </row>
    <row r="10" ht="21.75" customHeight="1" spans="1:3">
      <c r="A10" s="6" t="s">
        <v>136</v>
      </c>
      <c r="B10" s="9">
        <v>82000</v>
      </c>
      <c r="C10" s="7"/>
    </row>
    <row r="11" ht="11.25" customHeight="1" spans="1:3">
      <c r="A11" s="10"/>
      <c r="B11" s="10"/>
      <c r="C11" s="3"/>
    </row>
  </sheetData>
  <mergeCells count="1">
    <mergeCell ref="A1:B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总表</vt:lpstr>
      <vt:lpstr>部门收支</vt:lpstr>
      <vt:lpstr>部门收入</vt:lpstr>
      <vt:lpstr>部门支出</vt:lpstr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</cp:lastModifiedBy>
  <dcterms:created xsi:type="dcterms:W3CDTF">2018-02-27T11:14:00Z</dcterms:created>
  <dcterms:modified xsi:type="dcterms:W3CDTF">2018-06-21T03:51:55Z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